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BAG PROGRAM, INFORMASI DAN PUBLIKASI\DATA AKREDITASI NASIONAL PRODI USK\2025\"/>
    </mc:Choice>
  </mc:AlternateContent>
  <xr:revisionPtr revIDLastSave="0" documentId="13_ncr:1_{947CB99D-BB09-4D70-8984-EA87889260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 LPM" sheetId="1" r:id="rId1"/>
  </sheets>
  <definedNames>
    <definedName name="_xlnm._FilterDatabase" localSheetId="0" hidden="1">'Web LPM'!$A$3:$I$160</definedName>
    <definedName name="namedisposisi" localSheetId="0">'Web LPM'!#REF!</definedName>
    <definedName name="_xlnm.Print_Titles" localSheetId="0">'Web LPM'!$3:$3</definedName>
  </definedNames>
  <calcPr calcId="191029"/>
</workbook>
</file>

<file path=xl/calcChain.xml><?xml version="1.0" encoding="utf-8"?>
<calcChain xmlns="http://schemas.openxmlformats.org/spreadsheetml/2006/main">
  <c r="A160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5" i="1"/>
  <c r="F170" i="1"/>
  <c r="F169" i="1"/>
  <c r="F168" i="1"/>
  <c r="F167" i="1"/>
  <c r="F166" i="1"/>
  <c r="F165" i="1"/>
  <c r="F164" i="1"/>
  <c r="F163" i="1"/>
  <c r="F171" i="1" l="1"/>
</calcChain>
</file>

<file path=xl/sharedStrings.xml><?xml version="1.0" encoding="utf-8"?>
<sst xmlns="http://schemas.openxmlformats.org/spreadsheetml/2006/main" count="663" uniqueCount="341">
  <si>
    <t>AKREDITASI PROGRAM STUDI UNIVERSITAS SYIAH KUALA</t>
  </si>
  <si>
    <t>No</t>
  </si>
  <si>
    <t>Fakultas</t>
  </si>
  <si>
    <t>Kode Prodi (PDDikti)</t>
  </si>
  <si>
    <t>Strata</t>
  </si>
  <si>
    <t>Program Studi</t>
  </si>
  <si>
    <t>Akreditasi</t>
  </si>
  <si>
    <t>SK BAN-PT</t>
  </si>
  <si>
    <t>Tanggal SK</t>
  </si>
  <si>
    <t>Habis Masa Berlaku</t>
  </si>
  <si>
    <t>Fakultas Ekonomi dan Bisnis
(FEB)</t>
  </si>
  <si>
    <t>D3</t>
  </si>
  <si>
    <t>Akuntansi</t>
  </si>
  <si>
    <t>B</t>
  </si>
  <si>
    <t xml:space="preserve">Manajemen Perusahaan </t>
  </si>
  <si>
    <t>Sekretari</t>
  </si>
  <si>
    <t>Keuangan dan Perbankan</t>
  </si>
  <si>
    <t>A</t>
  </si>
  <si>
    <t>D4</t>
  </si>
  <si>
    <t>Akuntansi Perpajakan</t>
  </si>
  <si>
    <t>S1</t>
  </si>
  <si>
    <t>Manajemen</t>
  </si>
  <si>
    <t>Unggul</t>
  </si>
  <si>
    <t>072/DE/A.5/AR.10/XII/2022</t>
  </si>
  <si>
    <t>Ekonomi Pembangunan</t>
  </si>
  <si>
    <t>762/DE/A.5/AR.10/IX/2023</t>
  </si>
  <si>
    <t>13210/SK/BAN-PT/Akred/S/XII/2021</t>
  </si>
  <si>
    <t>Ekonomi Islam</t>
  </si>
  <si>
    <t>374/DE/A.5/AR.10/IV/2023</t>
  </si>
  <si>
    <t>Manajemen Gayo Lues</t>
  </si>
  <si>
    <t>S2</t>
  </si>
  <si>
    <t xml:space="preserve">Ilmu Ekonomi </t>
  </si>
  <si>
    <t>S3</t>
  </si>
  <si>
    <t>Ilmu Ekonomi</t>
  </si>
  <si>
    <t>Ilmu Manajemen</t>
  </si>
  <si>
    <t>605/DE/A.5/AR.10/VII/2023</t>
  </si>
  <si>
    <t>Fakultas Kedokteran Hewan
(FKH)</t>
  </si>
  <si>
    <t>Kesehatan Hewan</t>
  </si>
  <si>
    <t>Baik Sekali</t>
  </si>
  <si>
    <t>0419/LAM-PTKes/Akr/Dip/X/2021</t>
  </si>
  <si>
    <t>Pendidikan Dokter Hewan</t>
  </si>
  <si>
    <t>0356/LAM-PTKes/Akr/Sar/IX/2021</t>
  </si>
  <si>
    <t>Kesehatan Masyarakat Veteriner</t>
  </si>
  <si>
    <t>Profesi</t>
  </si>
  <si>
    <t>Profesi Dokter Hewan</t>
  </si>
  <si>
    <t>0357/LAM-PTKes/Akr/Pro/IX/2021</t>
  </si>
  <si>
    <t>Fakultas Hukum
(FH)</t>
  </si>
  <si>
    <t>Ilmu Hukum</t>
  </si>
  <si>
    <t>Kenotariatan</t>
  </si>
  <si>
    <t>Fakultas Teknik 
(FT)</t>
  </si>
  <si>
    <t>Teknik Sipil</t>
  </si>
  <si>
    <t>Teknik Listrik</t>
  </si>
  <si>
    <t>0025/SK/LAM Teknik/VD3/IV/2023</t>
  </si>
  <si>
    <t>Teknik Mesin</t>
  </si>
  <si>
    <t>9888/SK/BAN-PT/Ak.KP/S/I/2023</t>
  </si>
  <si>
    <t>Teknik Kimia</t>
  </si>
  <si>
    <t>12607/SK/BAN-PT/Ak-PPJ/S/XI/2021</t>
  </si>
  <si>
    <t>Arsitektur</t>
  </si>
  <si>
    <t>Teknik Elektro</t>
  </si>
  <si>
    <t>Teknik Industri</t>
  </si>
  <si>
    <t>0016/SK/LAM Teknik/AS/VIII/2022</t>
  </si>
  <si>
    <t>Teknik Geofisika</t>
  </si>
  <si>
    <t>0026/SK/LAM Teknik/AS/IV/2023</t>
  </si>
  <si>
    <t>Teknik Pertambangan</t>
  </si>
  <si>
    <t>0017/SK/LAM Teknik/AS/VIII/2022</t>
  </si>
  <si>
    <t>Teknik Geologi</t>
  </si>
  <si>
    <t>6736/SK/BAN-PT/Akred/S/X/2020</t>
  </si>
  <si>
    <t>Perencanaan Wilayah dan Kota</t>
  </si>
  <si>
    <t>466/SK/BAN-PT/Ak/S/II/2024</t>
  </si>
  <si>
    <t>Teknik Komputer</t>
  </si>
  <si>
    <t>11623/SK/BAN-PT/Akred-PMT/M/X/2021</t>
  </si>
  <si>
    <t>Baik</t>
  </si>
  <si>
    <t>9424/SK/BAN-PT/Akred/M/VII/2021</t>
  </si>
  <si>
    <t>Profesi Insinyur</t>
  </si>
  <si>
    <t>8448/SK/BAN-PT/Ak/PP/X/2022</t>
  </si>
  <si>
    <t>Profesi Arsitek</t>
  </si>
  <si>
    <t>Terakreditasi Sementara</t>
  </si>
  <si>
    <t>167/SK/BAN-PT/Ak.P/PP/I/2024</t>
  </si>
  <si>
    <t>Fakultas Pertanian
(FP)</t>
  </si>
  <si>
    <t>Budidaya Peternakan</t>
  </si>
  <si>
    <t>3945/SK/BAN-PT/Akred/Dipl-III/VII/2020</t>
  </si>
  <si>
    <t>Manajemen Agribisnis</t>
  </si>
  <si>
    <t>Peternakan</t>
  </si>
  <si>
    <t>3162/SK/BAN-PT/Ak-PPJ/S/V/2022</t>
  </si>
  <si>
    <t>Agribisnis</t>
  </si>
  <si>
    <t>2623/SK/BAN-PT/Ak.Ppj/S/VII/2023</t>
  </si>
  <si>
    <t>Agroteknologi</t>
  </si>
  <si>
    <t>Teknologi Hasil Pertanian</t>
  </si>
  <si>
    <t>5808/SK/BAN-PT/Akred/S/IX/2020</t>
  </si>
  <si>
    <t>Teknik Pertanian</t>
  </si>
  <si>
    <t>939/SK/BAN-PT/Ak.Ppj/S/III/2023</t>
  </si>
  <si>
    <t>Ilmu Tanah</t>
  </si>
  <si>
    <t>Proteksi Tanaman</t>
  </si>
  <si>
    <t>Kehutanan</t>
  </si>
  <si>
    <t>Agroteknologi Gayo Lues</t>
  </si>
  <si>
    <t>Kehutanan Gayo Lues</t>
  </si>
  <si>
    <t>6910/SK/BAN-PT/Ak.KP/S/X/2022</t>
  </si>
  <si>
    <t>Agroekoteknologi</t>
  </si>
  <si>
    <t>5973/SK/BAN-PT/Ak-PPJ/M/VI/2021</t>
  </si>
  <si>
    <t>Teknologi Industri Pertanian</t>
  </si>
  <si>
    <t>Ilmu Peternakan</t>
  </si>
  <si>
    <t>Fakultas Keguruan dan Ilmu Pendidikan
(FKIP)</t>
  </si>
  <si>
    <t>Pendidikan Pancasila dan Kewarganegaraan</t>
  </si>
  <si>
    <t>704/SK/LAMDIK/Ak/S/XI/2022</t>
  </si>
  <si>
    <t>Pendidikan Sejarah</t>
  </si>
  <si>
    <t>625/SK/LAMDIK/Ak/S/XI/2022</t>
  </si>
  <si>
    <t>Pendidikan Ekonomi</t>
  </si>
  <si>
    <t>708/SK/LAMDIK/Ak/S/XI/2022</t>
  </si>
  <si>
    <t>Pendidikan Geografi</t>
  </si>
  <si>
    <t>419/SK/LAMDIK/Ak/S/X/2022</t>
  </si>
  <si>
    <t>Pendidikan Bahasa Indonesia</t>
  </si>
  <si>
    <t>1179/SK/LAMDIK/Ak/S/XII/2023</t>
  </si>
  <si>
    <t>Pendidikan Bahasa Inggris</t>
  </si>
  <si>
    <t>Pendidikan Matematika</t>
  </si>
  <si>
    <t>606/SK/LAMDIK/Ak/S/XI/2022</t>
  </si>
  <si>
    <t>Pendidikan Fisika</t>
  </si>
  <si>
    <t>688/SK/LAMDIK/Ak/S/XI/2022</t>
  </si>
  <si>
    <t>Pendidikan Biologi</t>
  </si>
  <si>
    <t>734/SK/LAMDIK/Ak/S/XI/2022</t>
  </si>
  <si>
    <t>Pendidikan Kimia</t>
  </si>
  <si>
    <t>1147/SK/BAN-PT/Ak.KP/S/III/2023</t>
  </si>
  <si>
    <t>Pendidikan Jasmani, Kesehatan dan Rekreasi</t>
  </si>
  <si>
    <t>584/SK/LAMDIK/Ak/S/VII/2023</t>
  </si>
  <si>
    <t>Pendidikan Kesejahteraan Keluarga</t>
  </si>
  <si>
    <t>768/SK/LAMDIK/Ak/S/XI/2022</t>
  </si>
  <si>
    <t>Pendidikan Seni Drama, Tari dan Musik</t>
  </si>
  <si>
    <t>106/SK/LAMDIK/Ak/S/I/2023</t>
  </si>
  <si>
    <t>Bimbingan dan Konseling</t>
  </si>
  <si>
    <t>Pendidikan Guru Sekolah Dasar</t>
  </si>
  <si>
    <t>Pendidikan Guru Pendidikan Anak Usia Dini</t>
  </si>
  <si>
    <t>468/SK/LAMDIK/Ak/S/IV/2023</t>
  </si>
  <si>
    <t>Pendidikan Biologi Gayo Lues</t>
  </si>
  <si>
    <t>Pendidikan Olahraga</t>
  </si>
  <si>
    <t>379/SK/LAMDIK/Ak/M/X/2022</t>
  </si>
  <si>
    <t>705/SK/LAMDIK/Ak/M/XI/2022</t>
  </si>
  <si>
    <t>Pendidikan</t>
  </si>
  <si>
    <t>Pendidikan Profesi Guru</t>
  </si>
  <si>
    <t>2998/SK/BAN-PT/Akred/PP/V/2021</t>
  </si>
  <si>
    <t>Fakultas Kedokteran
(FK)</t>
  </si>
  <si>
    <t>Pendidikan Dokter</t>
  </si>
  <si>
    <t>0681/LAM-PTKes/Akr/Sar/VIII/2022</t>
  </si>
  <si>
    <t>Psikologi</t>
  </si>
  <si>
    <t>3638/SK/BAN-PT/Ak/S/IX/2023</t>
  </si>
  <si>
    <t>Kesehatan Masyarakat</t>
  </si>
  <si>
    <t>0001/LAM-PTKes/Akr.Bd/Mag/IV/2021</t>
  </si>
  <si>
    <t>Sains Biomedis</t>
  </si>
  <si>
    <t>Kedokteran Tropis</t>
  </si>
  <si>
    <t>Ilmu Kedokteran</t>
  </si>
  <si>
    <t xml:space="preserve"> 0001/LAM-PTKes/Akr.Bd/Dok/II/2023</t>
  </si>
  <si>
    <t>Profesi Dokter</t>
  </si>
  <si>
    <t>0682/LAM-PTKes/Akr/Pro/VIII/2022</t>
  </si>
  <si>
    <t>Spesialis</t>
  </si>
  <si>
    <t>Ilmu Bedah</t>
  </si>
  <si>
    <t>0852/LAM-PTKes/Akr/Spe/X/2022</t>
  </si>
  <si>
    <t>Ilmu Penyakit Dalam</t>
  </si>
  <si>
    <t>0739/LAM-PTKes/Akr/Spe/IX/2022</t>
  </si>
  <si>
    <t>Ilmu Kebidanan dan Penyakit Kandungan (Obstetri dan Ginekologi)</t>
  </si>
  <si>
    <t>0645/LAM-PTKes/Akr/Spe/IX/2023</t>
  </si>
  <si>
    <t>Ilmu Kesehatan Anak</t>
  </si>
  <si>
    <t>Neurologi</t>
  </si>
  <si>
    <t>0424/LAM-PTKes/Akr/Spe/VI/2023</t>
  </si>
  <si>
    <t>Pulmonologi dan Kedokteran Respirasi</t>
  </si>
  <si>
    <t>0581/LAM-PTKes/Akr/Spe/VIII/2023</t>
  </si>
  <si>
    <t>Telinga, Hidung, Tenggorok, Kepala dan Leher</t>
  </si>
  <si>
    <t>Anestesiologi dan Reanimasi</t>
  </si>
  <si>
    <t>0064/LAM-PTKes/Akr/Spe/I/2022</t>
  </si>
  <si>
    <t>Jantung dan Pembuluh Darah</t>
  </si>
  <si>
    <t>Bedah Plastik Rekonstruksi dan Estetis</t>
  </si>
  <si>
    <t>Ortopedi dan Traumatologi</t>
  </si>
  <si>
    <t>Radiologi</t>
  </si>
  <si>
    <t>Mikrobiologi Klinis</t>
  </si>
  <si>
    <t>Kedokteran Keluarga Layanan Primer</t>
  </si>
  <si>
    <t>Urologi</t>
  </si>
  <si>
    <t>Subspesialis</t>
  </si>
  <si>
    <t>Penyakit Dalam</t>
  </si>
  <si>
    <t>Fakultas Matematika dan Ilmu Pengetahuan Alam
(FMIPA)</t>
  </si>
  <si>
    <t>Manajemen Informatika</t>
  </si>
  <si>
    <t>Teknik Elektronika</t>
  </si>
  <si>
    <t>0172/SK/LAM Teknik/VD3/VIII/2023</t>
  </si>
  <si>
    <t>Matematika</t>
  </si>
  <si>
    <t>1142/SK/BAN-PT/Ak.KP/S/III/2023</t>
  </si>
  <si>
    <t>Fisika</t>
  </si>
  <si>
    <t>3171/SK/BAN-PT/Ak-PPJ/S/V/2021</t>
  </si>
  <si>
    <t>Kimia</t>
  </si>
  <si>
    <t>655/SK/BAN-PT/Ak.KP/S/II/2023</t>
  </si>
  <si>
    <t>Biologi</t>
  </si>
  <si>
    <t>9889/SK/BAN-PT/Ak.KP/S/I/2023</t>
  </si>
  <si>
    <t>Informatika</t>
  </si>
  <si>
    <t>Farmasi</t>
  </si>
  <si>
    <t>0189/LAM-PTKes/Akr/Sar/III/2023</t>
  </si>
  <si>
    <t>Statistika</t>
  </si>
  <si>
    <t>022/SK/LAMSAMA/Akred/M/XII/2022</t>
  </si>
  <si>
    <t>061/SK/LAMSAMA/Akred/M/XII/2022</t>
  </si>
  <si>
    <t>064/SK/LAMSAMA/Akred/M/XII/2022</t>
  </si>
  <si>
    <t>Kecerdasan Buatan</t>
  </si>
  <si>
    <t>020/SK/LAM-INFOKOM/Ak.P/M/VIII/2023</t>
  </si>
  <si>
    <t>Pendidikan Profesi Apoteker</t>
  </si>
  <si>
    <t>Fakultas Ilmu Sosial dan Ilmu Politik
(FISIP)</t>
  </si>
  <si>
    <t>Ilmu Politik</t>
  </si>
  <si>
    <t>13079/SK/BAN-PT/Ak-PPJ/S/XII/2021</t>
  </si>
  <si>
    <t>Sosiologi</t>
  </si>
  <si>
    <t>Ilmu Komunikasi</t>
  </si>
  <si>
    <t>Ilmu Pemerintahan</t>
  </si>
  <si>
    <t>7903/SK/BAN-PT/Akred/S/XII/2020</t>
  </si>
  <si>
    <t>Fakultas Kelautan dan Perikanan
(FKP)</t>
  </si>
  <si>
    <t>Ilmu Kelautan</t>
  </si>
  <si>
    <t>Budidaya Perairan</t>
  </si>
  <si>
    <t>Pemanfaatan Sumberdaya Perikanan</t>
  </si>
  <si>
    <t>Fakultas Keperawatan
(FKEP)</t>
  </si>
  <si>
    <t>Ilmu Keperawatan</t>
  </si>
  <si>
    <t>Keperawatan</t>
  </si>
  <si>
    <t>0586/LAM-PTKes/Akr/Mag/VIII/2023</t>
  </si>
  <si>
    <t>Profesi Ners</t>
  </si>
  <si>
    <t>Fakultas Kedokteran Gigi
(FKG)</t>
  </si>
  <si>
    <t>Pendidikan Dokter Gigi</t>
  </si>
  <si>
    <t>0685/LAM-PTKes/Akr/Sar/VIII/2022</t>
  </si>
  <si>
    <t>Profesi Dokter Gigi</t>
  </si>
  <si>
    <t>0686/LAM-PTKes/Akr/Pro/VIII/2022</t>
  </si>
  <si>
    <t>Program Pascasarjana
(PPs)</t>
  </si>
  <si>
    <t>Administrasi Pendidikan</t>
  </si>
  <si>
    <t>Pendidikan IPA</t>
  </si>
  <si>
    <t>Ilmu Kebencanaan</t>
  </si>
  <si>
    <t>3252/SK/BAN-PT/Akred/M/V/2021</t>
  </si>
  <si>
    <t>Pengelolaan Sumberdaya Pesisir Terpadu</t>
  </si>
  <si>
    <t>5524/SK/BAN-PT/Akred/M/IX/2020</t>
  </si>
  <si>
    <t>Pengelolaan Lingkungan</t>
  </si>
  <si>
    <t>6252/SK/BAN-PT/Akred/M/X/2020</t>
  </si>
  <si>
    <t xml:space="preserve">Ilmu Teknik </t>
  </si>
  <si>
    <t>4223/SK/BAN-PT/Ak/D/X/2023</t>
  </si>
  <si>
    <t>Ilmu Pertanian</t>
  </si>
  <si>
    <t>4326/SK/BAN-PT/Ak/D/X/2023</t>
  </si>
  <si>
    <t>Pendidikan IPS</t>
  </si>
  <si>
    <t>555/SK/LAMDIK/Ak/D/VI/2023</t>
  </si>
  <si>
    <t>Matematika dan Aplikasi Sains</t>
  </si>
  <si>
    <t>8069/SK/BAN-PT/Ak.Ppj/D/X/2022</t>
  </si>
  <si>
    <t>Keterangan :</t>
  </si>
  <si>
    <t>Jumlah Program Studi Terakreditasi Unggul</t>
  </si>
  <si>
    <t>Jumlah Program Studi Terakreditasi A</t>
  </si>
  <si>
    <t>Jumlah Program Studi Terakreditasi Baik Sekali</t>
  </si>
  <si>
    <t>Jumlah Program Studi Terakreditasi B</t>
  </si>
  <si>
    <t>Jumlah Program Studi Terakreditasi Baik</t>
  </si>
  <si>
    <t>Jumlah Program Studi Terakreditasi Sementara</t>
  </si>
  <si>
    <t>Jumlah Program Studi Terakreditasi C</t>
  </si>
  <si>
    <t>Jumlah Program Studi</t>
  </si>
  <si>
    <t>180/SK/LAMDIK/Ak/M/III/2024</t>
  </si>
  <si>
    <t xml:space="preserve">741/SK/BAN-PT/Ak/D/III/2024 </t>
  </si>
  <si>
    <t xml:space="preserve">1202/SK/BAN-PT/Ak.Ppj/M/IV/2024 </t>
  </si>
  <si>
    <t xml:space="preserve">1097/SK/BAN-PT/Ak/S/IV/2024 </t>
  </si>
  <si>
    <t>0220/LAM-PTKes/Akr/Spe/IV/2024</t>
  </si>
  <si>
    <t>4260/SK/BAN-PT/Ak.KP/S/V/2024</t>
  </si>
  <si>
    <t>4383/SK/BAN-PT/Ak.Ppj/S/V/2024</t>
  </si>
  <si>
    <t>4023/SK/BAN-PT/Ak.Ppj/M/V/2024</t>
  </si>
  <si>
    <t>0306/LAM-PTKes/Akr/Spe/V/2024</t>
  </si>
  <si>
    <t>0307//LAM-PTKes/Akr/Spe/V/2024</t>
  </si>
  <si>
    <t>4848/SK/BAN-PT/PEPA-Ppj/S/VII/2024</t>
  </si>
  <si>
    <t>4929/SK/BAN-PT/PEPA-Ppj/S/VII/2024</t>
  </si>
  <si>
    <t>Pengelolaan Sumber Daya Alam</t>
  </si>
  <si>
    <t xml:space="preserve">5174/SK/BAN-PT/PEPA-Ppj/S/VII/2024 </t>
  </si>
  <si>
    <t xml:space="preserve">  5173/SK/BAN-PT/PEPA-Ppj/S/VII/2024</t>
  </si>
  <si>
    <t>814/SK/LAMDIK/Ak/S/VIII/2024</t>
  </si>
  <si>
    <t>5367/SK/BAN-PT/Ak.Ppj/D3/VIII/2024</t>
  </si>
  <si>
    <t>0568/LAM-PTKes/Akr/Pro/VIII/2024</t>
  </si>
  <si>
    <t>132/SK/LAM-INFOKOM/Ak/S/VIII/2024</t>
  </si>
  <si>
    <t>0329/SK/LAM Teknik/VD3/VIII/2024</t>
  </si>
  <si>
    <t>133/SK/LAM-INFOKOM/Ak/D3/VIII/2024</t>
  </si>
  <si>
    <t>1510/DE/A.5/AR.10/VIII/2024</t>
  </si>
  <si>
    <t>5856/SK/BAN-PT/PEPA-Ppj/M/IX/2024</t>
  </si>
  <si>
    <t>5867/SK/BAN-PT/PEPA-Ppj/M/IX/2024</t>
  </si>
  <si>
    <t>0589/LAM-PTKes/Akr/Spe/VIII/2024</t>
  </si>
  <si>
    <t>0591/LAM-PTKes/Akr/Spe/VIII/2024</t>
  </si>
  <si>
    <t>0658/LAM-PTKes/Akr/Mag/IX/2024</t>
  </si>
  <si>
    <t>1618/DE/A.5/AR.10/X/2024</t>
  </si>
  <si>
    <t>6383/SK/BAN-PT/Ak.Ppj/M/X/2024</t>
  </si>
  <si>
    <t>6635/SK/BAN-PT/Ak.Ppj/S/XI/2024</t>
  </si>
  <si>
    <t>1741/DE/A.5/AR.10/XI/2024</t>
  </si>
  <si>
    <t>0952/LAM-PTKes/Akr/Spe/XI/2024</t>
  </si>
  <si>
    <t>1815/DE/A.5/AR.10/XII/2024</t>
  </si>
  <si>
    <t>0653/LAM-PTKes/Akr/Mag/IX/2024</t>
  </si>
  <si>
    <t>0767/LAM-PTKes/Akr/Mag/X/2024</t>
  </si>
  <si>
    <t>0325/LAM-PTKes/Akr.PB/Spe/XI/2024</t>
  </si>
  <si>
    <t>0630/SK/LAM Teknik/AM/XII/2024</t>
  </si>
  <si>
    <t>1131/LAM-PTKes/Akr/Spe/XII/2024</t>
  </si>
  <si>
    <t>Dermatologi Venereologi dan Estetika</t>
  </si>
  <si>
    <t>Gizi Klinik</t>
  </si>
  <si>
    <t>Kedokteran Jiwa</t>
  </si>
  <si>
    <t>Patologi Klinik</t>
  </si>
  <si>
    <t>Akreditasi Minimum</t>
  </si>
  <si>
    <t>0025/LAM-PTKes/Akr PSB.PTN-BH/Spe/V/2024</t>
  </si>
  <si>
    <t>0026/LAM-PTKes/Akr PSB.PTN-BH/Spe/V/2024</t>
  </si>
  <si>
    <t>0018/LAM-PTKes/Akr PSB.PTN-BH/Spe/V/2024</t>
  </si>
  <si>
    <t>0024/LAM-PTKes/Akr PSB.PTN-BH/Spe/V/2024</t>
  </si>
  <si>
    <t>Jumlah Program Studi Terakreditasi Minimum</t>
  </si>
  <si>
    <t>Teknologi Industri Hasil Perikanan</t>
  </si>
  <si>
    <t>0026/LAM-PTKes/Akr/SubSpe/I/2025</t>
  </si>
  <si>
    <t>0029/LAM-PTKes/Akr/Spe/I/2025</t>
  </si>
  <si>
    <t>2015/DE/A.5/AR.10/II/2025</t>
  </si>
  <si>
    <t>70/SK/LAMDIK/Ak/M/II/2025</t>
  </si>
  <si>
    <t>177/SK/LAMDIK/Ak-PSB/D/II/2025</t>
  </si>
  <si>
    <t xml:space="preserve"> September 2025</t>
  </si>
  <si>
    <t xml:space="preserve">028/SK/LAMSAMA/Akred/S/III/2025 </t>
  </si>
  <si>
    <t>354/SK/BAN-PT/Ak.Ppj/S/III/2025</t>
  </si>
  <si>
    <t>0313/LAM-PTKes/Akr/Sar/III/2025</t>
  </si>
  <si>
    <t>0314/LAM-PTKes/Akr/Pro/III/2025</t>
  </si>
  <si>
    <t>Bisnis Digital</t>
  </si>
  <si>
    <t>Teknik Lingkungan</t>
  </si>
  <si>
    <t>Teknik Sumber Daya Air</t>
  </si>
  <si>
    <t>Sains Veteriner</t>
  </si>
  <si>
    <t>031/BAN-PT/LL/2025</t>
  </si>
  <si>
    <t>0002/LAM-PTKes/Akr PSB.PTN-BH/Dok/II/2025</t>
  </si>
  <si>
    <t>0051/SK/LAM Teknik/AS/II/2025</t>
  </si>
  <si>
    <t>0046/SK.LAM Teknik/AS/II/2025</t>
  </si>
  <si>
    <t>6128/SK/BAN-PT/Ak.P/S/III/2025</t>
  </si>
  <si>
    <t>2186/DE/A.5/AR.10/IV/2025</t>
  </si>
  <si>
    <t>028/SK/LAM-INFOKOM/Ak/S/III/2025</t>
  </si>
  <si>
    <t>0136/SK/LAM Teknik/AS/IV/2025</t>
  </si>
  <si>
    <t>0095/SK/LAM Teknik/AS/IV/2025</t>
  </si>
  <si>
    <t>0094/SK/LAM Teknik/VD3/IV/2025</t>
  </si>
  <si>
    <t>0138/SK/LAM Teknik/AM/IV/2025</t>
  </si>
  <si>
    <t>0137/SK/LAM Teknik/AM/IV/2025</t>
  </si>
  <si>
    <t>6235/SK/BAN-PT/Ak.KP/S/IV/2025</t>
  </si>
  <si>
    <t>0025/SK/LAM Teknik/AM/IV/2025</t>
  </si>
  <si>
    <t>6373/SK/BAN-PT/Ak.S/M/V/2025</t>
  </si>
  <si>
    <t>6483/SK/BAN-PT/Ak.KP/S/V/2025</t>
  </si>
  <si>
    <t>2327/DE/A.5/AR.10/V/2025</t>
  </si>
  <si>
    <t>507/SK/LAMDIK/Ak-P/S/IV/2025</t>
  </si>
  <si>
    <t>6692/SK/BAN-PT/Ak.Ppj/S/V/2025</t>
  </si>
  <si>
    <t xml:space="preserve"> 6750/SK/BAN-PT/Ak.S/D3/VI/2025</t>
  </si>
  <si>
    <t xml:space="preserve">712/SK/LAMDIK/Ak/S/VI/2025 </t>
  </si>
  <si>
    <t>Damai dan Resolusi Konflik</t>
  </si>
  <si>
    <t>209/BAN-PT/LL/2025</t>
  </si>
  <si>
    <t>008/LAMSAMA/PSM/VII/2024</t>
  </si>
  <si>
    <t>2398/DE/A.5/AR.10/VI/2025</t>
  </si>
  <si>
    <t>Teknik Perminyakan</t>
  </si>
  <si>
    <t>0336/SK/LAM Teknik/AS/VI/2025</t>
  </si>
  <si>
    <t>2457/DE/A.5/AR.10/VII/2025</t>
  </si>
  <si>
    <t>1072/SK/LAMDIK/Ak-P/S/VII/2025</t>
  </si>
  <si>
    <t>195/SK/LAMSAMA/Akred/M/VII/2025</t>
  </si>
  <si>
    <t>1149/SK/LAMDIK/Ak/M/VII/2025</t>
  </si>
  <si>
    <t>1085/SK/LAMDIK/Ak/M/VII/2025</t>
  </si>
  <si>
    <t>1257/SK/LAMDIK/Ak-P/M/VII/2025</t>
  </si>
  <si>
    <t>(update : 12 Agustus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</si>
</sst>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mbria"/>
      <family val="1"/>
    </font>
    <font>
      <sz val="10"/>
      <name val="Cambria"/>
      <family val="1"/>
    </font>
    <font>
      <b/>
      <sz val="10"/>
      <color theme="0" tint="-0.14999847407452621"/>
      <name val="Cambria"/>
      <family val="1"/>
    </font>
    <font>
      <b/>
      <sz val="10"/>
      <color theme="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4" fontId="3" fillId="0" borderId="2" xfId="0" quotePrefix="1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top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2"/>
  <sheetViews>
    <sheetView tabSelected="1" topLeftCell="A145" zoomScaleNormal="100" zoomScaleSheetLayoutView="115" workbookViewId="0">
      <selection activeCell="I150" sqref="I150"/>
    </sheetView>
  </sheetViews>
  <sheetFormatPr defaultColWidth="9.140625" defaultRowHeight="20.100000000000001" customHeight="1" x14ac:dyDescent="0.25"/>
  <cols>
    <col min="1" max="1" width="5.7109375" style="14" customWidth="1"/>
    <col min="2" max="2" width="12.7109375" style="26" customWidth="1"/>
    <col min="3" max="3" width="10.7109375" style="15" customWidth="1"/>
    <col min="4" max="4" width="12" style="14" customWidth="1"/>
    <col min="5" max="5" width="40.7109375" style="17" customWidth="1"/>
    <col min="6" max="6" width="13.140625" style="14" customWidth="1"/>
    <col min="7" max="7" width="40.7109375" style="29" customWidth="1"/>
    <col min="8" max="9" width="20.7109375" style="22" customWidth="1"/>
    <col min="10" max="16384" width="9.140625" style="1"/>
  </cols>
  <sheetData>
    <row r="1" spans="1:9" ht="20.100000000000001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0.100000000000001" customHeight="1" x14ac:dyDescent="0.25">
      <c r="A2" s="45" t="s">
        <v>340</v>
      </c>
      <c r="B2" s="45"/>
      <c r="C2" s="45"/>
      <c r="D2" s="45"/>
      <c r="E2" s="45"/>
      <c r="F2" s="45"/>
      <c r="G2" s="45"/>
      <c r="H2" s="45"/>
      <c r="I2" s="45"/>
    </row>
    <row r="3" spans="1:9" s="4" customFormat="1" ht="35.1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</row>
    <row r="4" spans="1:9" ht="20.100000000000001" customHeight="1" x14ac:dyDescent="0.25">
      <c r="A4" s="5">
        <v>1</v>
      </c>
      <c r="B4" s="46" t="s">
        <v>10</v>
      </c>
      <c r="C4" s="6">
        <v>62401</v>
      </c>
      <c r="D4" s="7" t="s">
        <v>11</v>
      </c>
      <c r="E4" s="36" t="s">
        <v>12</v>
      </c>
      <c r="F4" s="7" t="s">
        <v>22</v>
      </c>
      <c r="G4" s="8" t="s">
        <v>331</v>
      </c>
      <c r="H4" s="9">
        <v>45832</v>
      </c>
      <c r="I4" s="9">
        <v>47658</v>
      </c>
    </row>
    <row r="5" spans="1:9" ht="20.100000000000001" customHeight="1" x14ac:dyDescent="0.25">
      <c r="A5" s="5">
        <f>1+A4</f>
        <v>2</v>
      </c>
      <c r="B5" s="46"/>
      <c r="C5" s="6">
        <v>61405</v>
      </c>
      <c r="D5" s="7" t="s">
        <v>11</v>
      </c>
      <c r="E5" s="36" t="s">
        <v>14</v>
      </c>
      <c r="F5" s="7" t="s">
        <v>22</v>
      </c>
      <c r="G5" s="8" t="s">
        <v>312</v>
      </c>
      <c r="H5" s="9">
        <v>45761</v>
      </c>
      <c r="I5" s="9">
        <v>47587</v>
      </c>
    </row>
    <row r="6" spans="1:9" ht="20.100000000000001" customHeight="1" x14ac:dyDescent="0.25">
      <c r="A6" s="5">
        <f t="shared" ref="A6:A69" si="0">1+A5</f>
        <v>3</v>
      </c>
      <c r="B6" s="46"/>
      <c r="C6" s="6">
        <v>63412</v>
      </c>
      <c r="D6" s="7" t="s">
        <v>11</v>
      </c>
      <c r="E6" s="36" t="s">
        <v>15</v>
      </c>
      <c r="F6" s="7" t="s">
        <v>13</v>
      </c>
      <c r="G6" s="8" t="s">
        <v>260</v>
      </c>
      <c r="H6" s="10">
        <v>45532</v>
      </c>
      <c r="I6" s="10">
        <v>47358</v>
      </c>
    </row>
    <row r="7" spans="1:9" ht="20.100000000000001" customHeight="1" x14ac:dyDescent="0.25">
      <c r="A7" s="5">
        <f t="shared" si="0"/>
        <v>4</v>
      </c>
      <c r="B7" s="46"/>
      <c r="C7" s="6">
        <v>61406</v>
      </c>
      <c r="D7" s="7" t="s">
        <v>11</v>
      </c>
      <c r="E7" s="36" t="s">
        <v>16</v>
      </c>
      <c r="F7" s="7" t="s">
        <v>22</v>
      </c>
      <c r="G7" s="8" t="s">
        <v>276</v>
      </c>
      <c r="H7" s="10">
        <v>45635</v>
      </c>
      <c r="I7" s="10">
        <v>47461</v>
      </c>
    </row>
    <row r="8" spans="1:9" ht="20.100000000000001" customHeight="1" x14ac:dyDescent="0.25">
      <c r="A8" s="5">
        <f t="shared" si="0"/>
        <v>5</v>
      </c>
      <c r="B8" s="46"/>
      <c r="C8" s="6">
        <v>62302</v>
      </c>
      <c r="D8" s="7" t="s">
        <v>18</v>
      </c>
      <c r="E8" s="36" t="s">
        <v>19</v>
      </c>
      <c r="F8" s="7" t="s">
        <v>22</v>
      </c>
      <c r="G8" s="8" t="s">
        <v>271</v>
      </c>
      <c r="H8" s="9">
        <v>45576</v>
      </c>
      <c r="I8" s="9">
        <v>47402</v>
      </c>
    </row>
    <row r="9" spans="1:9" ht="20.100000000000001" customHeight="1" x14ac:dyDescent="0.25">
      <c r="A9" s="5">
        <f t="shared" si="0"/>
        <v>6</v>
      </c>
      <c r="B9" s="46"/>
      <c r="C9" s="6">
        <v>61201</v>
      </c>
      <c r="D9" s="11" t="s">
        <v>20</v>
      </c>
      <c r="E9" s="36" t="s">
        <v>21</v>
      </c>
      <c r="F9" s="7" t="s">
        <v>22</v>
      </c>
      <c r="G9" s="8" t="s">
        <v>23</v>
      </c>
      <c r="H9" s="9">
        <v>44907</v>
      </c>
      <c r="I9" s="9">
        <v>46733</v>
      </c>
    </row>
    <row r="10" spans="1:9" ht="20.100000000000001" customHeight="1" x14ac:dyDescent="0.25">
      <c r="A10" s="5">
        <f t="shared" si="0"/>
        <v>7</v>
      </c>
      <c r="B10" s="46"/>
      <c r="C10" s="6">
        <v>60201</v>
      </c>
      <c r="D10" s="11" t="s">
        <v>20</v>
      </c>
      <c r="E10" s="36" t="s">
        <v>24</v>
      </c>
      <c r="F10" s="7" t="s">
        <v>22</v>
      </c>
      <c r="G10" s="12" t="s">
        <v>25</v>
      </c>
      <c r="H10" s="9">
        <v>45196</v>
      </c>
      <c r="I10" s="9">
        <v>47023</v>
      </c>
    </row>
    <row r="11" spans="1:9" ht="20.100000000000001" customHeight="1" x14ac:dyDescent="0.25">
      <c r="A11" s="5">
        <f t="shared" si="0"/>
        <v>8</v>
      </c>
      <c r="B11" s="46"/>
      <c r="C11" s="6">
        <v>62201</v>
      </c>
      <c r="D11" s="11" t="s">
        <v>20</v>
      </c>
      <c r="E11" s="36" t="s">
        <v>12</v>
      </c>
      <c r="F11" s="7" t="s">
        <v>22</v>
      </c>
      <c r="G11" s="12" t="s">
        <v>26</v>
      </c>
      <c r="H11" s="9">
        <v>44545</v>
      </c>
      <c r="I11" s="9">
        <v>46371</v>
      </c>
    </row>
    <row r="12" spans="1:9" ht="20.100000000000001" customHeight="1" x14ac:dyDescent="0.25">
      <c r="A12" s="5">
        <f t="shared" si="0"/>
        <v>9</v>
      </c>
      <c r="B12" s="46"/>
      <c r="C12" s="6">
        <v>60202</v>
      </c>
      <c r="D12" s="11" t="s">
        <v>20</v>
      </c>
      <c r="E12" s="36" t="s">
        <v>27</v>
      </c>
      <c r="F12" s="7" t="s">
        <v>22</v>
      </c>
      <c r="G12" s="12" t="s">
        <v>28</v>
      </c>
      <c r="H12" s="9">
        <v>45033</v>
      </c>
      <c r="I12" s="9">
        <v>46860</v>
      </c>
    </row>
    <row r="13" spans="1:9" ht="24.75" customHeight="1" x14ac:dyDescent="0.25">
      <c r="A13" s="5">
        <f t="shared" si="0"/>
        <v>10</v>
      </c>
      <c r="B13" s="46"/>
      <c r="C13" s="6">
        <v>61209</v>
      </c>
      <c r="D13" s="11" t="s">
        <v>20</v>
      </c>
      <c r="E13" s="36" t="s">
        <v>303</v>
      </c>
      <c r="F13" s="7" t="s">
        <v>286</v>
      </c>
      <c r="G13" s="12" t="s">
        <v>307</v>
      </c>
      <c r="H13" s="9">
        <v>45673</v>
      </c>
      <c r="I13" s="9"/>
    </row>
    <row r="14" spans="1:9" ht="20.100000000000001" customHeight="1" x14ac:dyDescent="0.25">
      <c r="A14" s="5">
        <f t="shared" si="0"/>
        <v>11</v>
      </c>
      <c r="B14" s="46"/>
      <c r="C14" s="6">
        <v>61271</v>
      </c>
      <c r="D14" s="7" t="s">
        <v>20</v>
      </c>
      <c r="E14" s="36" t="s">
        <v>29</v>
      </c>
      <c r="F14" s="7" t="s">
        <v>38</v>
      </c>
      <c r="G14" s="12" t="s">
        <v>274</v>
      </c>
      <c r="H14" s="9">
        <v>45611</v>
      </c>
      <c r="I14" s="9">
        <v>47437</v>
      </c>
    </row>
    <row r="15" spans="1:9" ht="20.100000000000001" customHeight="1" x14ac:dyDescent="0.25">
      <c r="A15" s="5">
        <f t="shared" si="0"/>
        <v>12</v>
      </c>
      <c r="B15" s="46"/>
      <c r="C15" s="6">
        <v>60101</v>
      </c>
      <c r="D15" s="7" t="s">
        <v>30</v>
      </c>
      <c r="E15" s="36" t="s">
        <v>31</v>
      </c>
      <c r="F15" s="7" t="s">
        <v>22</v>
      </c>
      <c r="G15" s="12" t="s">
        <v>334</v>
      </c>
      <c r="H15" s="9">
        <v>45842</v>
      </c>
      <c r="I15" s="9">
        <v>47668</v>
      </c>
    </row>
    <row r="16" spans="1:9" ht="20.100000000000001" customHeight="1" x14ac:dyDescent="0.25">
      <c r="A16" s="5">
        <f t="shared" si="0"/>
        <v>13</v>
      </c>
      <c r="B16" s="46"/>
      <c r="C16" s="6">
        <v>61101</v>
      </c>
      <c r="D16" s="7" t="s">
        <v>30</v>
      </c>
      <c r="E16" s="36" t="s">
        <v>21</v>
      </c>
      <c r="F16" s="7" t="s">
        <v>22</v>
      </c>
      <c r="G16" s="12" t="s">
        <v>265</v>
      </c>
      <c r="H16" s="9">
        <v>45534</v>
      </c>
      <c r="I16" s="9">
        <v>47406</v>
      </c>
    </row>
    <row r="17" spans="1:9" ht="20.100000000000001" customHeight="1" x14ac:dyDescent="0.25">
      <c r="A17" s="5">
        <f t="shared" si="0"/>
        <v>14</v>
      </c>
      <c r="B17" s="46"/>
      <c r="C17" s="6">
        <v>62101</v>
      </c>
      <c r="D17" s="7" t="s">
        <v>30</v>
      </c>
      <c r="E17" s="36" t="s">
        <v>12</v>
      </c>
      <c r="F17" s="7" t="s">
        <v>22</v>
      </c>
      <c r="G17" s="12" t="s">
        <v>295</v>
      </c>
      <c r="H17" s="9">
        <v>45695</v>
      </c>
      <c r="I17" s="9">
        <v>47521</v>
      </c>
    </row>
    <row r="18" spans="1:9" ht="20.100000000000001" customHeight="1" x14ac:dyDescent="0.25">
      <c r="A18" s="5">
        <f t="shared" si="0"/>
        <v>15</v>
      </c>
      <c r="B18" s="46"/>
      <c r="C18" s="6">
        <v>60001</v>
      </c>
      <c r="D18" s="7" t="s">
        <v>32</v>
      </c>
      <c r="E18" s="36" t="s">
        <v>33</v>
      </c>
      <c r="F18" s="7" t="s">
        <v>22</v>
      </c>
      <c r="G18" s="12" t="s">
        <v>323</v>
      </c>
      <c r="H18" s="9">
        <v>45800</v>
      </c>
      <c r="I18" s="9">
        <v>47626</v>
      </c>
    </row>
    <row r="19" spans="1:9" ht="20.100000000000001" customHeight="1" x14ac:dyDescent="0.25">
      <c r="A19" s="5">
        <f t="shared" si="0"/>
        <v>16</v>
      </c>
      <c r="B19" s="46"/>
      <c r="C19" s="6">
        <v>61001</v>
      </c>
      <c r="D19" s="7" t="s">
        <v>32</v>
      </c>
      <c r="E19" s="36" t="s">
        <v>34</v>
      </c>
      <c r="F19" s="7" t="s">
        <v>22</v>
      </c>
      <c r="G19" s="12" t="s">
        <v>35</v>
      </c>
      <c r="H19" s="9">
        <v>45140</v>
      </c>
      <c r="I19" s="9">
        <v>46967</v>
      </c>
    </row>
    <row r="20" spans="1:9" ht="20.100000000000001" customHeight="1" x14ac:dyDescent="0.25">
      <c r="A20" s="5">
        <f t="shared" si="0"/>
        <v>17</v>
      </c>
      <c r="B20" s="41" t="s">
        <v>36</v>
      </c>
      <c r="C20" s="6">
        <v>54461</v>
      </c>
      <c r="D20" s="7" t="s">
        <v>11</v>
      </c>
      <c r="E20" s="36" t="s">
        <v>37</v>
      </c>
      <c r="F20" s="7" t="s">
        <v>38</v>
      </c>
      <c r="G20" s="12" t="s">
        <v>39</v>
      </c>
      <c r="H20" s="9">
        <v>44484</v>
      </c>
      <c r="I20" s="9">
        <v>46309</v>
      </c>
    </row>
    <row r="21" spans="1:9" ht="20.100000000000001" customHeight="1" x14ac:dyDescent="0.25">
      <c r="A21" s="5">
        <f t="shared" si="0"/>
        <v>18</v>
      </c>
      <c r="B21" s="42"/>
      <c r="C21" s="6">
        <v>54261</v>
      </c>
      <c r="D21" s="11" t="s">
        <v>20</v>
      </c>
      <c r="E21" s="36" t="s">
        <v>40</v>
      </c>
      <c r="F21" s="7" t="s">
        <v>22</v>
      </c>
      <c r="G21" s="12" t="s">
        <v>41</v>
      </c>
      <c r="H21" s="9">
        <v>44448</v>
      </c>
      <c r="I21" s="9">
        <v>46274</v>
      </c>
    </row>
    <row r="22" spans="1:9" ht="20.100000000000001" customHeight="1" x14ac:dyDescent="0.25">
      <c r="A22" s="5">
        <f t="shared" si="0"/>
        <v>19</v>
      </c>
      <c r="B22" s="42"/>
      <c r="C22" s="6">
        <v>54162</v>
      </c>
      <c r="D22" s="7" t="s">
        <v>30</v>
      </c>
      <c r="E22" s="36" t="s">
        <v>42</v>
      </c>
      <c r="F22" s="7" t="s">
        <v>22</v>
      </c>
      <c r="G22" s="12" t="s">
        <v>270</v>
      </c>
      <c r="H22" s="9">
        <v>45548</v>
      </c>
      <c r="I22" s="9">
        <v>47374</v>
      </c>
    </row>
    <row r="23" spans="1:9" ht="25.5" x14ac:dyDescent="0.25">
      <c r="A23" s="5">
        <f t="shared" si="0"/>
        <v>20</v>
      </c>
      <c r="B23" s="42"/>
      <c r="C23" s="14">
        <v>54072</v>
      </c>
      <c r="D23" s="7" t="s">
        <v>32</v>
      </c>
      <c r="E23" s="1" t="s">
        <v>306</v>
      </c>
      <c r="F23" s="7" t="s">
        <v>286</v>
      </c>
      <c r="G23" s="21" t="s">
        <v>308</v>
      </c>
      <c r="H23" s="33">
        <v>45716</v>
      </c>
      <c r="I23" s="34"/>
    </row>
    <row r="24" spans="1:9" ht="20.100000000000001" customHeight="1" x14ac:dyDescent="0.25">
      <c r="A24" s="5">
        <f t="shared" si="0"/>
        <v>21</v>
      </c>
      <c r="B24" s="43"/>
      <c r="C24" s="6">
        <v>54961</v>
      </c>
      <c r="D24" s="7" t="s">
        <v>43</v>
      </c>
      <c r="E24" s="36" t="s">
        <v>44</v>
      </c>
      <c r="F24" s="7" t="s">
        <v>22</v>
      </c>
      <c r="G24" s="12" t="s">
        <v>45</v>
      </c>
      <c r="H24" s="9">
        <v>44448</v>
      </c>
      <c r="I24" s="9">
        <v>46274</v>
      </c>
    </row>
    <row r="25" spans="1:9" ht="20.100000000000001" customHeight="1" x14ac:dyDescent="0.25">
      <c r="A25" s="5">
        <f t="shared" si="0"/>
        <v>22</v>
      </c>
      <c r="B25" s="40" t="s">
        <v>46</v>
      </c>
      <c r="C25" s="6">
        <v>74201</v>
      </c>
      <c r="D25" s="11" t="s">
        <v>20</v>
      </c>
      <c r="E25" s="36" t="s">
        <v>47</v>
      </c>
      <c r="F25" s="7" t="s">
        <v>22</v>
      </c>
      <c r="G25" s="12" t="s">
        <v>325</v>
      </c>
      <c r="H25" s="9">
        <v>45804</v>
      </c>
      <c r="I25" s="9">
        <v>47642</v>
      </c>
    </row>
    <row r="26" spans="1:9" ht="20.100000000000001" customHeight="1" x14ac:dyDescent="0.25">
      <c r="A26" s="5">
        <f t="shared" si="0"/>
        <v>23</v>
      </c>
      <c r="B26" s="40"/>
      <c r="C26" s="6">
        <v>74101</v>
      </c>
      <c r="D26" s="7" t="s">
        <v>30</v>
      </c>
      <c r="E26" s="36" t="s">
        <v>47</v>
      </c>
      <c r="F26" s="7" t="s">
        <v>38</v>
      </c>
      <c r="G26" s="12" t="s">
        <v>251</v>
      </c>
      <c r="H26" s="9">
        <v>45428</v>
      </c>
      <c r="I26" s="9">
        <v>47254</v>
      </c>
    </row>
    <row r="27" spans="1:9" ht="20.100000000000001" customHeight="1" x14ac:dyDescent="0.25">
      <c r="A27" s="5">
        <f t="shared" si="0"/>
        <v>24</v>
      </c>
      <c r="B27" s="40"/>
      <c r="C27" s="6">
        <v>74102</v>
      </c>
      <c r="D27" s="7" t="s">
        <v>30</v>
      </c>
      <c r="E27" s="36" t="s">
        <v>48</v>
      </c>
      <c r="F27" s="7" t="s">
        <v>38</v>
      </c>
      <c r="G27" s="12" t="s">
        <v>246</v>
      </c>
      <c r="H27" s="9">
        <v>45384</v>
      </c>
      <c r="I27" s="9">
        <v>47210</v>
      </c>
    </row>
    <row r="28" spans="1:9" ht="20.100000000000001" customHeight="1" x14ac:dyDescent="0.25">
      <c r="A28" s="5">
        <f t="shared" si="0"/>
        <v>25</v>
      </c>
      <c r="B28" s="40"/>
      <c r="C28" s="6">
        <v>74001</v>
      </c>
      <c r="D28" s="7" t="s">
        <v>32</v>
      </c>
      <c r="E28" s="36" t="s">
        <v>47</v>
      </c>
      <c r="F28" s="7" t="s">
        <v>38</v>
      </c>
      <c r="G28" s="12" t="s">
        <v>245</v>
      </c>
      <c r="H28" s="9">
        <v>45364</v>
      </c>
      <c r="I28" s="9">
        <v>47190</v>
      </c>
    </row>
    <row r="29" spans="1:9" ht="20.100000000000001" customHeight="1" x14ac:dyDescent="0.25">
      <c r="A29" s="5">
        <f t="shared" si="0"/>
        <v>26</v>
      </c>
      <c r="B29" s="40" t="s">
        <v>49</v>
      </c>
      <c r="C29" s="6">
        <v>22401</v>
      </c>
      <c r="D29" s="7" t="s">
        <v>11</v>
      </c>
      <c r="E29" s="36" t="s">
        <v>50</v>
      </c>
      <c r="F29" s="7" t="s">
        <v>22</v>
      </c>
      <c r="G29" s="12" t="s">
        <v>316</v>
      </c>
      <c r="H29" s="9">
        <v>45768</v>
      </c>
      <c r="I29" s="9">
        <v>47593</v>
      </c>
    </row>
    <row r="30" spans="1:9" ht="20.100000000000001" customHeight="1" x14ac:dyDescent="0.25">
      <c r="A30" s="5">
        <f t="shared" si="0"/>
        <v>27</v>
      </c>
      <c r="B30" s="40"/>
      <c r="C30" s="6">
        <v>20403</v>
      </c>
      <c r="D30" s="7" t="s">
        <v>11</v>
      </c>
      <c r="E30" s="36" t="s">
        <v>51</v>
      </c>
      <c r="F30" s="7" t="s">
        <v>38</v>
      </c>
      <c r="G30" s="12" t="s">
        <v>52</v>
      </c>
      <c r="H30" s="9">
        <v>45037</v>
      </c>
      <c r="I30" s="9">
        <v>46863</v>
      </c>
    </row>
    <row r="31" spans="1:9" ht="20.100000000000001" customHeight="1" x14ac:dyDescent="0.25">
      <c r="A31" s="5">
        <f t="shared" si="0"/>
        <v>28</v>
      </c>
      <c r="B31" s="40"/>
      <c r="C31" s="6">
        <v>21401</v>
      </c>
      <c r="D31" s="7" t="s">
        <v>11</v>
      </c>
      <c r="E31" s="36" t="s">
        <v>53</v>
      </c>
      <c r="F31" s="7" t="s">
        <v>38</v>
      </c>
      <c r="G31" s="12" t="s">
        <v>263</v>
      </c>
      <c r="H31" s="10">
        <v>45525</v>
      </c>
      <c r="I31" s="10">
        <v>47350</v>
      </c>
    </row>
    <row r="32" spans="1:9" ht="20.100000000000001" customHeight="1" x14ac:dyDescent="0.25">
      <c r="A32" s="5">
        <f t="shared" si="0"/>
        <v>29</v>
      </c>
      <c r="B32" s="40"/>
      <c r="C32" s="6">
        <v>22201</v>
      </c>
      <c r="D32" s="11" t="s">
        <v>20</v>
      </c>
      <c r="E32" s="36" t="s">
        <v>50</v>
      </c>
      <c r="F32" s="7" t="s">
        <v>22</v>
      </c>
      <c r="G32" s="12" t="s">
        <v>54</v>
      </c>
      <c r="H32" s="9">
        <v>44950</v>
      </c>
      <c r="I32" s="9">
        <v>46197</v>
      </c>
    </row>
    <row r="33" spans="1:9" ht="20.100000000000001" customHeight="1" x14ac:dyDescent="0.25">
      <c r="A33" s="5">
        <f t="shared" si="0"/>
        <v>30</v>
      </c>
      <c r="B33" s="40"/>
      <c r="C33" s="6">
        <v>24201</v>
      </c>
      <c r="D33" s="11" t="s">
        <v>20</v>
      </c>
      <c r="E33" s="36" t="s">
        <v>55</v>
      </c>
      <c r="F33" s="7" t="s">
        <v>22</v>
      </c>
      <c r="G33" s="12" t="s">
        <v>315</v>
      </c>
      <c r="H33" s="9">
        <v>45768</v>
      </c>
      <c r="I33" s="9">
        <v>47593</v>
      </c>
    </row>
    <row r="34" spans="1:9" ht="20.100000000000001" customHeight="1" x14ac:dyDescent="0.25">
      <c r="A34" s="5">
        <f t="shared" si="0"/>
        <v>31</v>
      </c>
      <c r="B34" s="40"/>
      <c r="C34" s="6">
        <v>21201</v>
      </c>
      <c r="D34" s="11" t="s">
        <v>20</v>
      </c>
      <c r="E34" s="36" t="s">
        <v>53</v>
      </c>
      <c r="F34" s="7" t="s">
        <v>17</v>
      </c>
      <c r="G34" s="12" t="s">
        <v>56</v>
      </c>
      <c r="H34" s="9">
        <v>44490</v>
      </c>
      <c r="I34" s="9">
        <v>46316</v>
      </c>
    </row>
    <row r="35" spans="1:9" ht="20.100000000000001" customHeight="1" x14ac:dyDescent="0.25">
      <c r="A35" s="5">
        <f t="shared" si="0"/>
        <v>32</v>
      </c>
      <c r="B35" s="40"/>
      <c r="C35" s="6">
        <v>23201</v>
      </c>
      <c r="D35" s="11" t="s">
        <v>20</v>
      </c>
      <c r="E35" s="36" t="s">
        <v>57</v>
      </c>
      <c r="F35" s="7" t="s">
        <v>38</v>
      </c>
      <c r="G35" s="12" t="s">
        <v>258</v>
      </c>
      <c r="H35" s="9">
        <v>45503</v>
      </c>
      <c r="I35" s="9">
        <v>47329</v>
      </c>
    </row>
    <row r="36" spans="1:9" ht="20.100000000000001" customHeight="1" x14ac:dyDescent="0.25">
      <c r="A36" s="5">
        <f t="shared" si="0"/>
        <v>33</v>
      </c>
      <c r="B36" s="40"/>
      <c r="C36" s="6">
        <v>20201</v>
      </c>
      <c r="D36" s="11" t="s">
        <v>20</v>
      </c>
      <c r="E36" s="36" t="s">
        <v>58</v>
      </c>
      <c r="F36" s="7" t="s">
        <v>22</v>
      </c>
      <c r="G36" s="12" t="s">
        <v>314</v>
      </c>
      <c r="H36" s="9">
        <v>45768</v>
      </c>
      <c r="I36" s="9">
        <v>47593</v>
      </c>
    </row>
    <row r="37" spans="1:9" ht="20.100000000000001" customHeight="1" x14ac:dyDescent="0.25">
      <c r="A37" s="5">
        <f t="shared" si="0"/>
        <v>34</v>
      </c>
      <c r="B37" s="40"/>
      <c r="C37" s="6">
        <v>26201</v>
      </c>
      <c r="D37" s="11" t="s">
        <v>20</v>
      </c>
      <c r="E37" s="36" t="s">
        <v>59</v>
      </c>
      <c r="F37" s="7" t="s">
        <v>38</v>
      </c>
      <c r="G37" s="12" t="s">
        <v>60</v>
      </c>
      <c r="H37" s="9">
        <v>44794</v>
      </c>
      <c r="I37" s="9">
        <v>46619</v>
      </c>
    </row>
    <row r="38" spans="1:9" ht="20.100000000000001" customHeight="1" x14ac:dyDescent="0.25">
      <c r="A38" s="5">
        <f t="shared" si="0"/>
        <v>35</v>
      </c>
      <c r="B38" s="40"/>
      <c r="C38" s="6">
        <v>33201</v>
      </c>
      <c r="D38" s="11" t="s">
        <v>20</v>
      </c>
      <c r="E38" s="36" t="s">
        <v>61</v>
      </c>
      <c r="F38" s="7" t="s">
        <v>22</v>
      </c>
      <c r="G38" s="12" t="s">
        <v>62</v>
      </c>
      <c r="H38" s="9">
        <v>45037</v>
      </c>
      <c r="I38" s="9">
        <v>46863</v>
      </c>
    </row>
    <row r="39" spans="1:9" ht="20.100000000000001" customHeight="1" x14ac:dyDescent="0.25">
      <c r="A39" s="5">
        <f t="shared" si="0"/>
        <v>36</v>
      </c>
      <c r="B39" s="40"/>
      <c r="C39" s="6">
        <v>31201</v>
      </c>
      <c r="D39" s="11" t="s">
        <v>20</v>
      </c>
      <c r="E39" s="36" t="s">
        <v>63</v>
      </c>
      <c r="F39" s="7" t="s">
        <v>38</v>
      </c>
      <c r="G39" s="12" t="s">
        <v>64</v>
      </c>
      <c r="H39" s="9">
        <v>44794</v>
      </c>
      <c r="I39" s="9">
        <v>46619</v>
      </c>
    </row>
    <row r="40" spans="1:9" ht="20.100000000000001" customHeight="1" x14ac:dyDescent="0.25">
      <c r="A40" s="5">
        <f t="shared" si="0"/>
        <v>37</v>
      </c>
      <c r="B40" s="40"/>
      <c r="C40" s="6">
        <v>34201</v>
      </c>
      <c r="D40" s="11" t="s">
        <v>20</v>
      </c>
      <c r="E40" s="36" t="s">
        <v>65</v>
      </c>
      <c r="F40" s="7" t="s">
        <v>13</v>
      </c>
      <c r="G40" s="13" t="s">
        <v>66</v>
      </c>
      <c r="H40" s="9">
        <v>44131</v>
      </c>
      <c r="I40" s="9">
        <v>45957</v>
      </c>
    </row>
    <row r="41" spans="1:9" ht="20.100000000000001" customHeight="1" x14ac:dyDescent="0.25">
      <c r="A41" s="5">
        <f t="shared" si="0"/>
        <v>38</v>
      </c>
      <c r="B41" s="40"/>
      <c r="C41" s="6">
        <v>35201</v>
      </c>
      <c r="D41" s="11" t="s">
        <v>20</v>
      </c>
      <c r="E41" s="36" t="s">
        <v>67</v>
      </c>
      <c r="F41" s="11" t="s">
        <v>38</v>
      </c>
      <c r="G41" s="13" t="s">
        <v>68</v>
      </c>
      <c r="H41" s="9">
        <v>45342</v>
      </c>
      <c r="I41" s="9">
        <v>47169</v>
      </c>
    </row>
    <row r="42" spans="1:9" ht="20.100000000000001" customHeight="1" x14ac:dyDescent="0.25">
      <c r="A42" s="5">
        <f t="shared" si="0"/>
        <v>39</v>
      </c>
      <c r="B42" s="40"/>
      <c r="C42" s="6">
        <v>56202</v>
      </c>
      <c r="D42" s="11" t="s">
        <v>20</v>
      </c>
      <c r="E42" s="36" t="s">
        <v>69</v>
      </c>
      <c r="F42" s="7" t="s">
        <v>22</v>
      </c>
      <c r="G42" s="13" t="s">
        <v>262</v>
      </c>
      <c r="H42" s="9">
        <v>45516</v>
      </c>
      <c r="I42" s="9">
        <v>47342</v>
      </c>
    </row>
    <row r="43" spans="1:9" ht="20.100000000000001" customHeight="1" x14ac:dyDescent="0.25">
      <c r="A43" s="5">
        <f t="shared" si="0"/>
        <v>40</v>
      </c>
      <c r="B43" s="40"/>
      <c r="C43" s="6">
        <v>25302</v>
      </c>
      <c r="D43" s="11" t="s">
        <v>20</v>
      </c>
      <c r="E43" s="36" t="s">
        <v>304</v>
      </c>
      <c r="F43" s="11" t="s">
        <v>71</v>
      </c>
      <c r="G43" s="13" t="s">
        <v>309</v>
      </c>
      <c r="H43" s="9">
        <v>45706</v>
      </c>
      <c r="I43" s="9">
        <v>46435</v>
      </c>
    </row>
    <row r="44" spans="1:9" ht="20.100000000000001" customHeight="1" x14ac:dyDescent="0.25">
      <c r="A44" s="5">
        <f t="shared" si="0"/>
        <v>41</v>
      </c>
      <c r="B44" s="40"/>
      <c r="C44" s="6">
        <v>22207</v>
      </c>
      <c r="D44" s="11" t="s">
        <v>20</v>
      </c>
      <c r="E44" s="36" t="s">
        <v>305</v>
      </c>
      <c r="F44" s="11" t="s">
        <v>71</v>
      </c>
      <c r="G44" s="13" t="s">
        <v>310</v>
      </c>
      <c r="H44" s="9">
        <v>45706</v>
      </c>
      <c r="I44" s="9">
        <v>46435</v>
      </c>
    </row>
    <row r="45" spans="1:9" ht="20.100000000000001" customHeight="1" x14ac:dyDescent="0.25">
      <c r="A45" s="5">
        <f t="shared" si="0"/>
        <v>42</v>
      </c>
      <c r="B45" s="40"/>
      <c r="C45" s="6">
        <v>32201</v>
      </c>
      <c r="D45" s="11" t="s">
        <v>20</v>
      </c>
      <c r="E45" s="36" t="s">
        <v>332</v>
      </c>
      <c r="F45" s="11" t="s">
        <v>71</v>
      </c>
      <c r="G45" s="13" t="s">
        <v>333</v>
      </c>
      <c r="H45" s="9">
        <v>45809</v>
      </c>
      <c r="I45" s="9">
        <v>46538</v>
      </c>
    </row>
    <row r="46" spans="1:9" ht="20.100000000000001" customHeight="1" x14ac:dyDescent="0.25">
      <c r="A46" s="5">
        <f t="shared" si="0"/>
        <v>43</v>
      </c>
      <c r="B46" s="40"/>
      <c r="C46" s="6">
        <v>22101</v>
      </c>
      <c r="D46" s="7" t="s">
        <v>30</v>
      </c>
      <c r="E46" s="36" t="s">
        <v>50</v>
      </c>
      <c r="F46" s="7" t="s">
        <v>22</v>
      </c>
      <c r="G46" s="12" t="s">
        <v>280</v>
      </c>
      <c r="H46" s="9">
        <v>45647</v>
      </c>
      <c r="I46" s="9">
        <v>47472</v>
      </c>
    </row>
    <row r="47" spans="1:9" ht="20.100000000000001" customHeight="1" x14ac:dyDescent="0.25">
      <c r="A47" s="5">
        <f t="shared" si="0"/>
        <v>44</v>
      </c>
      <c r="B47" s="40"/>
      <c r="C47" s="6">
        <v>24101</v>
      </c>
      <c r="D47" s="7" t="s">
        <v>30</v>
      </c>
      <c r="E47" s="36" t="s">
        <v>55</v>
      </c>
      <c r="F47" s="7" t="s">
        <v>38</v>
      </c>
      <c r="G47" s="12" t="s">
        <v>70</v>
      </c>
      <c r="H47" s="9">
        <v>44482</v>
      </c>
      <c r="I47" s="9">
        <v>46308</v>
      </c>
    </row>
    <row r="48" spans="1:9" ht="20.100000000000001" customHeight="1" x14ac:dyDescent="0.25">
      <c r="A48" s="5">
        <f t="shared" si="0"/>
        <v>45</v>
      </c>
      <c r="B48" s="40"/>
      <c r="C48" s="6">
        <v>21101</v>
      </c>
      <c r="D48" s="7" t="s">
        <v>30</v>
      </c>
      <c r="E48" s="36" t="s">
        <v>53</v>
      </c>
      <c r="F48" s="7" t="s">
        <v>22</v>
      </c>
      <c r="G48" s="12" t="s">
        <v>320</v>
      </c>
      <c r="H48" s="9">
        <v>45768</v>
      </c>
      <c r="I48" s="9">
        <v>47350</v>
      </c>
    </row>
    <row r="49" spans="1:9" ht="20.100000000000001" customHeight="1" x14ac:dyDescent="0.25">
      <c r="A49" s="5">
        <f t="shared" si="0"/>
        <v>46</v>
      </c>
      <c r="B49" s="40"/>
      <c r="C49" s="6">
        <v>20101</v>
      </c>
      <c r="D49" s="7" t="s">
        <v>30</v>
      </c>
      <c r="E49" s="36" t="s">
        <v>58</v>
      </c>
      <c r="F49" s="7" t="s">
        <v>22</v>
      </c>
      <c r="G49" s="12" t="s">
        <v>317</v>
      </c>
      <c r="H49" s="9">
        <v>45768</v>
      </c>
      <c r="I49" s="9">
        <v>47593</v>
      </c>
    </row>
    <row r="50" spans="1:9" ht="20.100000000000001" customHeight="1" x14ac:dyDescent="0.25">
      <c r="A50" s="5">
        <f t="shared" si="0"/>
        <v>47</v>
      </c>
      <c r="B50" s="40"/>
      <c r="C50" s="6">
        <v>26101</v>
      </c>
      <c r="D50" s="7" t="s">
        <v>30</v>
      </c>
      <c r="E50" s="36" t="s">
        <v>59</v>
      </c>
      <c r="F50" s="7" t="s">
        <v>38</v>
      </c>
      <c r="G50" s="13" t="s">
        <v>318</v>
      </c>
      <c r="H50" s="9">
        <v>45768</v>
      </c>
      <c r="I50" s="9">
        <v>47593</v>
      </c>
    </row>
    <row r="51" spans="1:9" ht="20.100000000000001" customHeight="1" x14ac:dyDescent="0.25">
      <c r="A51" s="5">
        <f t="shared" si="0"/>
        <v>48</v>
      </c>
      <c r="B51" s="40"/>
      <c r="C51" s="6">
        <v>23101</v>
      </c>
      <c r="D51" s="7" t="s">
        <v>30</v>
      </c>
      <c r="E51" s="36" t="s">
        <v>57</v>
      </c>
      <c r="F51" s="7" t="s">
        <v>71</v>
      </c>
      <c r="G51" s="13" t="s">
        <v>72</v>
      </c>
      <c r="H51" s="9">
        <v>44390</v>
      </c>
      <c r="I51" s="9">
        <v>46216</v>
      </c>
    </row>
    <row r="52" spans="1:9" ht="20.100000000000001" customHeight="1" x14ac:dyDescent="0.25">
      <c r="A52" s="5">
        <f t="shared" si="0"/>
        <v>49</v>
      </c>
      <c r="B52" s="40"/>
      <c r="C52" s="6">
        <v>23902</v>
      </c>
      <c r="D52" s="7" t="s">
        <v>43</v>
      </c>
      <c r="E52" s="36" t="s">
        <v>73</v>
      </c>
      <c r="F52" s="7" t="s">
        <v>13</v>
      </c>
      <c r="G52" s="13" t="s">
        <v>74</v>
      </c>
      <c r="H52" s="9">
        <v>44859</v>
      </c>
      <c r="I52" s="9">
        <v>46685</v>
      </c>
    </row>
    <row r="53" spans="1:9" s="14" customFormat="1" ht="27.75" customHeight="1" x14ac:dyDescent="0.25">
      <c r="A53" s="5">
        <f t="shared" si="0"/>
        <v>50</v>
      </c>
      <c r="B53" s="40"/>
      <c r="C53" s="6">
        <v>23901</v>
      </c>
      <c r="D53" s="7" t="s">
        <v>43</v>
      </c>
      <c r="E53" s="36" t="s">
        <v>75</v>
      </c>
      <c r="F53" s="7" t="s">
        <v>76</v>
      </c>
      <c r="G53" s="13" t="s">
        <v>77</v>
      </c>
      <c r="H53" s="9">
        <v>45314</v>
      </c>
      <c r="I53" s="9">
        <v>47141</v>
      </c>
    </row>
    <row r="54" spans="1:9" s="14" customFormat="1" ht="20.100000000000001" customHeight="1" x14ac:dyDescent="0.25">
      <c r="A54" s="5">
        <f t="shared" si="0"/>
        <v>51</v>
      </c>
      <c r="B54" s="40" t="s">
        <v>78</v>
      </c>
      <c r="C54" s="6">
        <v>54433</v>
      </c>
      <c r="D54" s="7" t="s">
        <v>11</v>
      </c>
      <c r="E54" s="36" t="s">
        <v>79</v>
      </c>
      <c r="F54" s="7" t="s">
        <v>13</v>
      </c>
      <c r="G54" s="12" t="s">
        <v>80</v>
      </c>
      <c r="H54" s="9">
        <v>44026</v>
      </c>
      <c r="I54" s="9">
        <v>45852</v>
      </c>
    </row>
    <row r="55" spans="1:9" s="14" customFormat="1" ht="20.100000000000001" customHeight="1" x14ac:dyDescent="0.25">
      <c r="A55" s="5">
        <f t="shared" si="0"/>
        <v>52</v>
      </c>
      <c r="B55" s="40"/>
      <c r="C55" s="6">
        <v>54401</v>
      </c>
      <c r="D55" s="7" t="s">
        <v>11</v>
      </c>
      <c r="E55" s="36" t="s">
        <v>81</v>
      </c>
      <c r="F55" s="7" t="s">
        <v>13</v>
      </c>
      <c r="G55" s="12" t="s">
        <v>326</v>
      </c>
      <c r="H55" s="9">
        <v>45783</v>
      </c>
      <c r="I55" s="9"/>
    </row>
    <row r="56" spans="1:9" s="14" customFormat="1" ht="20.100000000000001" customHeight="1" x14ac:dyDescent="0.25">
      <c r="A56" s="5">
        <f t="shared" si="0"/>
        <v>53</v>
      </c>
      <c r="B56" s="40"/>
      <c r="C56" s="6">
        <v>54231</v>
      </c>
      <c r="D56" s="11" t="s">
        <v>20</v>
      </c>
      <c r="E56" s="36" t="s">
        <v>82</v>
      </c>
      <c r="F56" s="11" t="s">
        <v>22</v>
      </c>
      <c r="G56" s="12" t="s">
        <v>83</v>
      </c>
      <c r="H56" s="9">
        <v>44719</v>
      </c>
      <c r="I56" s="9">
        <v>46545</v>
      </c>
    </row>
    <row r="57" spans="1:9" s="14" customFormat="1" ht="20.100000000000001" customHeight="1" x14ac:dyDescent="0.25">
      <c r="A57" s="5">
        <f t="shared" si="0"/>
        <v>54</v>
      </c>
      <c r="B57" s="40"/>
      <c r="C57" s="6">
        <v>54201</v>
      </c>
      <c r="D57" s="11" t="s">
        <v>20</v>
      </c>
      <c r="E57" s="36" t="s">
        <v>84</v>
      </c>
      <c r="F57" s="11" t="s">
        <v>17</v>
      </c>
      <c r="G57" s="12" t="s">
        <v>85</v>
      </c>
      <c r="H57" s="9">
        <v>45125</v>
      </c>
      <c r="I57" s="9">
        <v>46952</v>
      </c>
    </row>
    <row r="58" spans="1:9" s="14" customFormat="1" ht="20.100000000000001" customHeight="1" x14ac:dyDescent="0.25">
      <c r="A58" s="5">
        <f t="shared" si="0"/>
        <v>55</v>
      </c>
      <c r="B58" s="40"/>
      <c r="C58" s="6">
        <v>54211</v>
      </c>
      <c r="D58" s="11" t="s">
        <v>20</v>
      </c>
      <c r="E58" s="36" t="s">
        <v>86</v>
      </c>
      <c r="F58" s="11" t="s">
        <v>22</v>
      </c>
      <c r="G58" s="12" t="s">
        <v>249</v>
      </c>
      <c r="H58" s="9">
        <v>45433</v>
      </c>
      <c r="I58" s="9">
        <v>46594</v>
      </c>
    </row>
    <row r="59" spans="1:9" s="14" customFormat="1" ht="20.100000000000001" customHeight="1" x14ac:dyDescent="0.25">
      <c r="A59" s="5">
        <f t="shared" si="0"/>
        <v>56</v>
      </c>
      <c r="B59" s="40"/>
      <c r="C59" s="6">
        <v>41231</v>
      </c>
      <c r="D59" s="11" t="s">
        <v>20</v>
      </c>
      <c r="E59" s="36" t="s">
        <v>87</v>
      </c>
      <c r="F59" s="11" t="s">
        <v>17</v>
      </c>
      <c r="G59" s="12" t="s">
        <v>88</v>
      </c>
      <c r="H59" s="9">
        <v>44096</v>
      </c>
      <c r="I59" s="9">
        <v>45922</v>
      </c>
    </row>
    <row r="60" spans="1:9" s="14" customFormat="1" ht="20.100000000000001" customHeight="1" x14ac:dyDescent="0.25">
      <c r="A60" s="5">
        <f t="shared" si="0"/>
        <v>57</v>
      </c>
      <c r="B60" s="40"/>
      <c r="C60" s="6">
        <v>41201</v>
      </c>
      <c r="D60" s="11" t="s">
        <v>20</v>
      </c>
      <c r="E60" s="36" t="s">
        <v>89</v>
      </c>
      <c r="F60" s="7" t="s">
        <v>17</v>
      </c>
      <c r="G60" s="12" t="s">
        <v>90</v>
      </c>
      <c r="H60" s="9">
        <v>44992</v>
      </c>
      <c r="I60" s="9">
        <v>46819</v>
      </c>
    </row>
    <row r="61" spans="1:9" s="14" customFormat="1" ht="20.100000000000001" customHeight="1" x14ac:dyDescent="0.25">
      <c r="A61" s="5">
        <f t="shared" si="0"/>
        <v>58</v>
      </c>
      <c r="B61" s="40"/>
      <c r="C61" s="6">
        <v>54294</v>
      </c>
      <c r="D61" s="11" t="s">
        <v>20</v>
      </c>
      <c r="E61" s="36" t="s">
        <v>91</v>
      </c>
      <c r="F61" s="7" t="s">
        <v>13</v>
      </c>
      <c r="G61" s="12" t="s">
        <v>255</v>
      </c>
      <c r="H61" s="9">
        <v>45482</v>
      </c>
      <c r="I61" s="9">
        <v>47308</v>
      </c>
    </row>
    <row r="62" spans="1:9" s="14" customFormat="1" ht="20.100000000000001" customHeight="1" x14ac:dyDescent="0.25">
      <c r="A62" s="5">
        <f t="shared" si="0"/>
        <v>59</v>
      </c>
      <c r="B62" s="40"/>
      <c r="C62" s="6">
        <v>54295</v>
      </c>
      <c r="D62" s="11" t="s">
        <v>20</v>
      </c>
      <c r="E62" s="36" t="s">
        <v>92</v>
      </c>
      <c r="F62" s="11" t="s">
        <v>17</v>
      </c>
      <c r="G62" s="12" t="s">
        <v>250</v>
      </c>
      <c r="H62" s="9">
        <v>44985</v>
      </c>
      <c r="I62" s="9">
        <v>46811</v>
      </c>
    </row>
    <row r="63" spans="1:9" s="14" customFormat="1" ht="20.100000000000001" customHeight="1" x14ac:dyDescent="0.25">
      <c r="A63" s="5">
        <f t="shared" si="0"/>
        <v>60</v>
      </c>
      <c r="B63" s="40"/>
      <c r="C63" s="6">
        <v>54251</v>
      </c>
      <c r="D63" s="11" t="s">
        <v>20</v>
      </c>
      <c r="E63" s="36" t="s">
        <v>93</v>
      </c>
      <c r="F63" s="11" t="s">
        <v>71</v>
      </c>
      <c r="G63" s="12" t="s">
        <v>254</v>
      </c>
      <c r="H63" s="9">
        <v>45475</v>
      </c>
      <c r="I63" s="9">
        <v>47301</v>
      </c>
    </row>
    <row r="64" spans="1:9" s="14" customFormat="1" ht="20.100000000000001" customHeight="1" x14ac:dyDescent="0.25">
      <c r="A64" s="5">
        <f t="shared" si="0"/>
        <v>61</v>
      </c>
      <c r="B64" s="40"/>
      <c r="C64" s="6">
        <v>54212</v>
      </c>
      <c r="D64" s="7" t="s">
        <v>20</v>
      </c>
      <c r="E64" s="36" t="s">
        <v>94</v>
      </c>
      <c r="F64" s="7" t="s">
        <v>71</v>
      </c>
      <c r="G64" s="12" t="s">
        <v>257</v>
      </c>
      <c r="H64" s="9">
        <v>45503</v>
      </c>
      <c r="I64" s="9">
        <v>47329</v>
      </c>
    </row>
    <row r="65" spans="1:9" ht="20.100000000000001" customHeight="1" x14ac:dyDescent="0.25">
      <c r="A65" s="5">
        <f t="shared" si="0"/>
        <v>62</v>
      </c>
      <c r="B65" s="40"/>
      <c r="C65" s="6">
        <v>54254</v>
      </c>
      <c r="D65" s="7" t="s">
        <v>20</v>
      </c>
      <c r="E65" s="36" t="s">
        <v>95</v>
      </c>
      <c r="F65" s="7" t="s">
        <v>71</v>
      </c>
      <c r="G65" s="12" t="s">
        <v>96</v>
      </c>
      <c r="H65" s="9">
        <v>44839</v>
      </c>
      <c r="I65" s="9">
        <v>45580</v>
      </c>
    </row>
    <row r="66" spans="1:9" ht="20.100000000000001" customHeight="1" x14ac:dyDescent="0.25">
      <c r="A66" s="5">
        <f t="shared" si="0"/>
        <v>63</v>
      </c>
      <c r="B66" s="40"/>
      <c r="C66" s="6">
        <v>54111</v>
      </c>
      <c r="D66" s="7" t="s">
        <v>30</v>
      </c>
      <c r="E66" s="36" t="s">
        <v>97</v>
      </c>
      <c r="F66" s="7" t="s">
        <v>17</v>
      </c>
      <c r="G66" s="12" t="s">
        <v>272</v>
      </c>
      <c r="H66" s="9">
        <v>45596</v>
      </c>
      <c r="I66" s="9">
        <v>47422</v>
      </c>
    </row>
    <row r="67" spans="1:9" ht="20.100000000000001" customHeight="1" x14ac:dyDescent="0.25">
      <c r="A67" s="5">
        <f t="shared" si="0"/>
        <v>64</v>
      </c>
      <c r="B67" s="40"/>
      <c r="C67" s="6">
        <v>54101</v>
      </c>
      <c r="D67" s="7" t="s">
        <v>30</v>
      </c>
      <c r="E67" s="36" t="s">
        <v>84</v>
      </c>
      <c r="F67" s="7" t="s">
        <v>13</v>
      </c>
      <c r="G67" s="12" t="s">
        <v>98</v>
      </c>
      <c r="H67" s="9">
        <v>44350</v>
      </c>
      <c r="I67" s="9">
        <v>46176</v>
      </c>
    </row>
    <row r="68" spans="1:9" ht="20.100000000000001" customHeight="1" x14ac:dyDescent="0.25">
      <c r="A68" s="5">
        <f t="shared" si="0"/>
        <v>65</v>
      </c>
      <c r="B68" s="40"/>
      <c r="C68" s="6">
        <v>41111</v>
      </c>
      <c r="D68" s="11" t="s">
        <v>30</v>
      </c>
      <c r="E68" s="36" t="s">
        <v>99</v>
      </c>
      <c r="F68" s="11" t="s">
        <v>71</v>
      </c>
      <c r="G68" s="21" t="s">
        <v>267</v>
      </c>
      <c r="H68" s="9">
        <v>45545</v>
      </c>
      <c r="I68" s="9">
        <v>47371</v>
      </c>
    </row>
    <row r="69" spans="1:9" ht="20.100000000000001" customHeight="1" x14ac:dyDescent="0.25">
      <c r="A69" s="5">
        <f t="shared" si="0"/>
        <v>66</v>
      </c>
      <c r="B69" s="40"/>
      <c r="C69" s="6">
        <v>54131</v>
      </c>
      <c r="D69" s="11" t="s">
        <v>30</v>
      </c>
      <c r="E69" s="36" t="s">
        <v>100</v>
      </c>
      <c r="F69" s="11" t="s">
        <v>71</v>
      </c>
      <c r="G69" s="12" t="s">
        <v>266</v>
      </c>
      <c r="H69" s="9">
        <v>45545</v>
      </c>
      <c r="I69" s="9">
        <v>47371</v>
      </c>
    </row>
    <row r="70" spans="1:9" ht="20.100000000000001" customHeight="1" x14ac:dyDescent="0.25">
      <c r="A70" s="5">
        <f t="shared" ref="A70:A133" si="1">1+A69</f>
        <v>67</v>
      </c>
      <c r="B70" s="40" t="s">
        <v>101</v>
      </c>
      <c r="C70" s="6">
        <v>87205</v>
      </c>
      <c r="D70" s="11" t="s">
        <v>20</v>
      </c>
      <c r="E70" s="37" t="s">
        <v>102</v>
      </c>
      <c r="F70" s="7" t="s">
        <v>22</v>
      </c>
      <c r="G70" s="12" t="s">
        <v>103</v>
      </c>
      <c r="H70" s="9">
        <v>44894</v>
      </c>
      <c r="I70" s="9">
        <v>46719</v>
      </c>
    </row>
    <row r="71" spans="1:9" ht="20.100000000000001" customHeight="1" x14ac:dyDescent="0.25">
      <c r="A71" s="5">
        <f t="shared" si="1"/>
        <v>68</v>
      </c>
      <c r="B71" s="40"/>
      <c r="C71" s="6">
        <v>87201</v>
      </c>
      <c r="D71" s="11" t="s">
        <v>20</v>
      </c>
      <c r="E71" s="37" t="s">
        <v>104</v>
      </c>
      <c r="F71" s="11" t="s">
        <v>22</v>
      </c>
      <c r="G71" s="12" t="s">
        <v>105</v>
      </c>
      <c r="H71" s="9">
        <v>44923</v>
      </c>
      <c r="I71" s="9">
        <v>46748</v>
      </c>
    </row>
    <row r="72" spans="1:9" ht="20.100000000000001" customHeight="1" x14ac:dyDescent="0.25">
      <c r="A72" s="5">
        <f t="shared" si="1"/>
        <v>69</v>
      </c>
      <c r="B72" s="40"/>
      <c r="C72" s="6">
        <v>87203</v>
      </c>
      <c r="D72" s="11" t="s">
        <v>20</v>
      </c>
      <c r="E72" s="37" t="s">
        <v>106</v>
      </c>
      <c r="F72" s="7" t="s">
        <v>22</v>
      </c>
      <c r="G72" s="12" t="s">
        <v>107</v>
      </c>
      <c r="H72" s="9">
        <v>44691</v>
      </c>
      <c r="I72" s="9">
        <v>46516</v>
      </c>
    </row>
    <row r="73" spans="1:9" ht="20.100000000000001" customHeight="1" x14ac:dyDescent="0.25">
      <c r="A73" s="5">
        <f t="shared" si="1"/>
        <v>70</v>
      </c>
      <c r="B73" s="40"/>
      <c r="C73" s="6">
        <v>87202</v>
      </c>
      <c r="D73" s="11" t="s">
        <v>20</v>
      </c>
      <c r="E73" s="37" t="s">
        <v>108</v>
      </c>
      <c r="F73" s="11" t="s">
        <v>22</v>
      </c>
      <c r="G73" s="12" t="s">
        <v>109</v>
      </c>
      <c r="H73" s="9">
        <v>44894</v>
      </c>
      <c r="I73" s="9">
        <v>46719</v>
      </c>
    </row>
    <row r="74" spans="1:9" ht="20.100000000000001" customHeight="1" x14ac:dyDescent="0.25">
      <c r="A74" s="5">
        <f t="shared" si="1"/>
        <v>71</v>
      </c>
      <c r="B74" s="40"/>
      <c r="C74" s="6">
        <v>88201</v>
      </c>
      <c r="D74" s="11" t="s">
        <v>20</v>
      </c>
      <c r="E74" s="37" t="s">
        <v>110</v>
      </c>
      <c r="F74" s="11" t="s">
        <v>22</v>
      </c>
      <c r="G74" s="12" t="s">
        <v>111</v>
      </c>
      <c r="H74" s="9">
        <v>45273</v>
      </c>
      <c r="I74" s="9">
        <v>47099</v>
      </c>
    </row>
    <row r="75" spans="1:9" ht="20.100000000000001" customHeight="1" x14ac:dyDescent="0.25">
      <c r="A75" s="5">
        <f t="shared" si="1"/>
        <v>72</v>
      </c>
      <c r="B75" s="40"/>
      <c r="C75" s="6">
        <v>88203</v>
      </c>
      <c r="D75" s="11" t="s">
        <v>20</v>
      </c>
      <c r="E75" s="37" t="s">
        <v>112</v>
      </c>
      <c r="F75" s="11" t="s">
        <v>22</v>
      </c>
      <c r="G75" s="12" t="s">
        <v>327</v>
      </c>
      <c r="H75" s="9">
        <v>45813</v>
      </c>
      <c r="I75" s="9">
        <v>47638</v>
      </c>
    </row>
    <row r="76" spans="1:9" ht="20.100000000000001" customHeight="1" x14ac:dyDescent="0.25">
      <c r="A76" s="5">
        <f t="shared" si="1"/>
        <v>73</v>
      </c>
      <c r="B76" s="40"/>
      <c r="C76" s="6">
        <v>84202</v>
      </c>
      <c r="D76" s="11" t="s">
        <v>20</v>
      </c>
      <c r="E76" s="37" t="s">
        <v>113</v>
      </c>
      <c r="F76" s="7" t="s">
        <v>38</v>
      </c>
      <c r="G76" s="12" t="s">
        <v>114</v>
      </c>
      <c r="H76" s="9">
        <v>44873</v>
      </c>
      <c r="I76" s="9">
        <v>46698</v>
      </c>
    </row>
    <row r="77" spans="1:9" ht="20.100000000000001" customHeight="1" x14ac:dyDescent="0.25">
      <c r="A77" s="5">
        <f t="shared" si="1"/>
        <v>74</v>
      </c>
      <c r="B77" s="40"/>
      <c r="C77" s="6">
        <v>84203</v>
      </c>
      <c r="D77" s="11" t="s">
        <v>20</v>
      </c>
      <c r="E77" s="37" t="s">
        <v>115</v>
      </c>
      <c r="F77" s="7" t="s">
        <v>22</v>
      </c>
      <c r="G77" s="12" t="s">
        <v>116</v>
      </c>
      <c r="H77" s="9">
        <v>44824</v>
      </c>
      <c r="I77" s="9">
        <v>46649</v>
      </c>
    </row>
    <row r="78" spans="1:9" ht="20.100000000000001" customHeight="1" x14ac:dyDescent="0.25">
      <c r="A78" s="5">
        <f t="shared" si="1"/>
        <v>75</v>
      </c>
      <c r="B78" s="40"/>
      <c r="C78" s="6">
        <v>84205</v>
      </c>
      <c r="D78" s="11" t="s">
        <v>20</v>
      </c>
      <c r="E78" s="37" t="s">
        <v>117</v>
      </c>
      <c r="F78" s="7" t="s">
        <v>22</v>
      </c>
      <c r="G78" s="12" t="s">
        <v>118</v>
      </c>
      <c r="H78" s="9">
        <v>44705</v>
      </c>
      <c r="I78" s="9">
        <v>46530</v>
      </c>
    </row>
    <row r="79" spans="1:9" ht="20.100000000000001" customHeight="1" x14ac:dyDescent="0.25">
      <c r="A79" s="5">
        <f t="shared" si="1"/>
        <v>76</v>
      </c>
      <c r="B79" s="40"/>
      <c r="C79" s="6">
        <v>84204</v>
      </c>
      <c r="D79" s="11" t="s">
        <v>20</v>
      </c>
      <c r="E79" s="37" t="s">
        <v>119</v>
      </c>
      <c r="F79" s="7" t="s">
        <v>22</v>
      </c>
      <c r="G79" s="12" t="s">
        <v>120</v>
      </c>
      <c r="H79" s="9">
        <v>45013</v>
      </c>
      <c r="I79" s="9">
        <v>46468</v>
      </c>
    </row>
    <row r="80" spans="1:9" ht="20.100000000000001" customHeight="1" x14ac:dyDescent="0.25">
      <c r="A80" s="5">
        <f t="shared" si="1"/>
        <v>77</v>
      </c>
      <c r="B80" s="40"/>
      <c r="C80" s="6">
        <v>85201</v>
      </c>
      <c r="D80" s="11" t="s">
        <v>20</v>
      </c>
      <c r="E80" s="37" t="s">
        <v>121</v>
      </c>
      <c r="F80" s="7" t="s">
        <v>22</v>
      </c>
      <c r="G80" s="12" t="s">
        <v>122</v>
      </c>
      <c r="H80" s="9">
        <v>45189</v>
      </c>
      <c r="I80" s="9">
        <v>46967</v>
      </c>
    </row>
    <row r="81" spans="1:9" ht="20.100000000000001" customHeight="1" x14ac:dyDescent="0.25">
      <c r="A81" s="5">
        <f t="shared" si="1"/>
        <v>78</v>
      </c>
      <c r="B81" s="40"/>
      <c r="C81" s="6">
        <v>83206</v>
      </c>
      <c r="D81" s="11" t="s">
        <v>20</v>
      </c>
      <c r="E81" s="37" t="s">
        <v>123</v>
      </c>
      <c r="F81" s="7" t="s">
        <v>22</v>
      </c>
      <c r="G81" s="12" t="s">
        <v>124</v>
      </c>
      <c r="H81" s="9">
        <v>44733</v>
      </c>
      <c r="I81" s="9">
        <v>46558</v>
      </c>
    </row>
    <row r="82" spans="1:9" ht="20.100000000000001" customHeight="1" x14ac:dyDescent="0.25">
      <c r="A82" s="5">
        <f t="shared" si="1"/>
        <v>79</v>
      </c>
      <c r="B82" s="40"/>
      <c r="C82" s="6">
        <v>88209</v>
      </c>
      <c r="D82" s="11" t="s">
        <v>20</v>
      </c>
      <c r="E82" s="37" t="s">
        <v>125</v>
      </c>
      <c r="F82" s="11" t="s">
        <v>22</v>
      </c>
      <c r="G82" s="12" t="s">
        <v>126</v>
      </c>
      <c r="H82" s="9">
        <v>44705</v>
      </c>
      <c r="I82" s="9">
        <v>46530</v>
      </c>
    </row>
    <row r="83" spans="1:9" ht="20.100000000000001" customHeight="1" x14ac:dyDescent="0.25">
      <c r="A83" s="5">
        <f t="shared" si="1"/>
        <v>80</v>
      </c>
      <c r="B83" s="40"/>
      <c r="C83" s="6">
        <v>86201</v>
      </c>
      <c r="D83" s="11" t="s">
        <v>20</v>
      </c>
      <c r="E83" s="37" t="s">
        <v>127</v>
      </c>
      <c r="F83" s="7" t="s">
        <v>13</v>
      </c>
      <c r="G83" s="12" t="s">
        <v>335</v>
      </c>
      <c r="H83" s="9">
        <v>45850</v>
      </c>
      <c r="I83" s="9"/>
    </row>
    <row r="84" spans="1:9" ht="20.100000000000001" customHeight="1" x14ac:dyDescent="0.25">
      <c r="A84" s="5">
        <f t="shared" si="1"/>
        <v>81</v>
      </c>
      <c r="B84" s="40"/>
      <c r="C84" s="6">
        <v>86206</v>
      </c>
      <c r="D84" s="11" t="s">
        <v>20</v>
      </c>
      <c r="E84" s="37" t="s">
        <v>128</v>
      </c>
      <c r="F84" s="11" t="s">
        <v>13</v>
      </c>
      <c r="G84" s="12" t="s">
        <v>324</v>
      </c>
      <c r="H84" s="9">
        <v>45761</v>
      </c>
      <c r="I84" s="9"/>
    </row>
    <row r="85" spans="1:9" ht="20.100000000000001" customHeight="1" x14ac:dyDescent="0.25">
      <c r="A85" s="5">
        <f t="shared" si="1"/>
        <v>82</v>
      </c>
      <c r="B85" s="40"/>
      <c r="C85" s="6">
        <v>86207</v>
      </c>
      <c r="D85" s="11" t="s">
        <v>20</v>
      </c>
      <c r="E85" s="37" t="s">
        <v>129</v>
      </c>
      <c r="F85" s="7" t="s">
        <v>38</v>
      </c>
      <c r="G85" s="12" t="s">
        <v>130</v>
      </c>
      <c r="H85" s="9">
        <v>45034</v>
      </c>
      <c r="I85" s="9">
        <v>46860</v>
      </c>
    </row>
    <row r="86" spans="1:9" ht="20.100000000000001" customHeight="1" x14ac:dyDescent="0.25">
      <c r="A86" s="5">
        <f t="shared" si="1"/>
        <v>83</v>
      </c>
      <c r="B86" s="40"/>
      <c r="C86" s="6">
        <v>84026</v>
      </c>
      <c r="D86" s="7" t="s">
        <v>20</v>
      </c>
      <c r="E86" s="36" t="s">
        <v>131</v>
      </c>
      <c r="F86" s="7" t="s">
        <v>38</v>
      </c>
      <c r="G86" s="12" t="s">
        <v>259</v>
      </c>
      <c r="H86" s="9">
        <v>45511</v>
      </c>
      <c r="I86" s="9">
        <v>47238</v>
      </c>
    </row>
    <row r="87" spans="1:9" ht="20.100000000000001" customHeight="1" x14ac:dyDescent="0.25">
      <c r="A87" s="5">
        <f t="shared" si="1"/>
        <v>84</v>
      </c>
      <c r="B87" s="40"/>
      <c r="C87" s="6">
        <v>88101</v>
      </c>
      <c r="D87" s="7" t="s">
        <v>30</v>
      </c>
      <c r="E87" s="36" t="s">
        <v>110</v>
      </c>
      <c r="F87" s="7" t="s">
        <v>38</v>
      </c>
      <c r="G87" s="12" t="s">
        <v>296</v>
      </c>
      <c r="H87" s="9">
        <v>45596</v>
      </c>
      <c r="I87" s="9">
        <v>47056</v>
      </c>
    </row>
    <row r="88" spans="1:9" ht="20.100000000000001" customHeight="1" x14ac:dyDescent="0.25">
      <c r="A88" s="5">
        <f t="shared" si="1"/>
        <v>85</v>
      </c>
      <c r="B88" s="40"/>
      <c r="C88" s="6">
        <v>88103</v>
      </c>
      <c r="D88" s="7" t="s">
        <v>30</v>
      </c>
      <c r="E88" s="36" t="s">
        <v>112</v>
      </c>
      <c r="F88" s="7" t="s">
        <v>22</v>
      </c>
      <c r="G88" s="12" t="s">
        <v>244</v>
      </c>
      <c r="H88" s="9">
        <v>45406</v>
      </c>
      <c r="I88" s="9">
        <v>47231</v>
      </c>
    </row>
    <row r="89" spans="1:9" ht="20.100000000000001" customHeight="1" x14ac:dyDescent="0.25">
      <c r="A89" s="5">
        <f t="shared" si="1"/>
        <v>86</v>
      </c>
      <c r="B89" s="40"/>
      <c r="C89" s="6">
        <v>85101</v>
      </c>
      <c r="D89" s="7" t="s">
        <v>30</v>
      </c>
      <c r="E89" s="36" t="s">
        <v>132</v>
      </c>
      <c r="F89" s="7" t="s">
        <v>22</v>
      </c>
      <c r="G89" s="12" t="s">
        <v>133</v>
      </c>
      <c r="H89" s="9">
        <v>44726</v>
      </c>
      <c r="I89" s="9">
        <v>46551</v>
      </c>
    </row>
    <row r="90" spans="1:9" ht="20.100000000000001" customHeight="1" x14ac:dyDescent="0.25">
      <c r="A90" s="5">
        <f t="shared" si="1"/>
        <v>87</v>
      </c>
      <c r="B90" s="40"/>
      <c r="C90" s="6">
        <v>84102</v>
      </c>
      <c r="D90" s="7" t="s">
        <v>30</v>
      </c>
      <c r="E90" s="36" t="s">
        <v>113</v>
      </c>
      <c r="F90" s="7" t="s">
        <v>13</v>
      </c>
      <c r="G90" s="12" t="s">
        <v>339</v>
      </c>
      <c r="H90" s="9">
        <v>45860</v>
      </c>
      <c r="I90" s="9"/>
    </row>
    <row r="91" spans="1:9" ht="20.100000000000001" customHeight="1" x14ac:dyDescent="0.25">
      <c r="A91" s="5">
        <f t="shared" si="1"/>
        <v>88</v>
      </c>
      <c r="B91" s="40"/>
      <c r="C91" s="6">
        <v>84105</v>
      </c>
      <c r="D91" s="7" t="s">
        <v>30</v>
      </c>
      <c r="E91" s="36" t="s">
        <v>117</v>
      </c>
      <c r="F91" s="7" t="s">
        <v>38</v>
      </c>
      <c r="G91" s="12" t="s">
        <v>134</v>
      </c>
      <c r="H91" s="9">
        <v>44768</v>
      </c>
      <c r="I91" s="9">
        <v>46593</v>
      </c>
    </row>
    <row r="92" spans="1:9" ht="20.100000000000001" customHeight="1" x14ac:dyDescent="0.25">
      <c r="A92" s="5">
        <f t="shared" si="1"/>
        <v>89</v>
      </c>
      <c r="B92" s="40"/>
      <c r="C92" s="6">
        <v>86009</v>
      </c>
      <c r="D92" s="7" t="s">
        <v>32</v>
      </c>
      <c r="E92" s="36" t="s">
        <v>135</v>
      </c>
      <c r="F92" s="7" t="s">
        <v>71</v>
      </c>
      <c r="G92" s="12" t="s">
        <v>297</v>
      </c>
      <c r="H92" s="9">
        <v>45588</v>
      </c>
      <c r="I92" s="32" t="s">
        <v>298</v>
      </c>
    </row>
    <row r="93" spans="1:9" ht="20.100000000000001" customHeight="1" x14ac:dyDescent="0.25">
      <c r="A93" s="5">
        <f t="shared" si="1"/>
        <v>90</v>
      </c>
      <c r="B93" s="40"/>
      <c r="C93" s="6">
        <v>86904</v>
      </c>
      <c r="D93" s="7" t="s">
        <v>43</v>
      </c>
      <c r="E93" s="36" t="s">
        <v>136</v>
      </c>
      <c r="F93" s="7" t="s">
        <v>13</v>
      </c>
      <c r="G93" s="12" t="s">
        <v>137</v>
      </c>
      <c r="H93" s="9">
        <v>44334</v>
      </c>
      <c r="I93" s="9">
        <v>46160</v>
      </c>
    </row>
    <row r="94" spans="1:9" ht="20.100000000000001" customHeight="1" x14ac:dyDescent="0.25">
      <c r="A94" s="5">
        <f t="shared" si="1"/>
        <v>91</v>
      </c>
      <c r="B94" s="41" t="s">
        <v>138</v>
      </c>
      <c r="C94" s="6">
        <v>11201</v>
      </c>
      <c r="D94" s="11" t="s">
        <v>20</v>
      </c>
      <c r="E94" s="36" t="s">
        <v>139</v>
      </c>
      <c r="F94" s="7" t="s">
        <v>22</v>
      </c>
      <c r="G94" s="12" t="s">
        <v>140</v>
      </c>
      <c r="H94" s="9">
        <v>44785</v>
      </c>
      <c r="I94" s="9">
        <v>46232</v>
      </c>
    </row>
    <row r="95" spans="1:9" ht="20.100000000000001" customHeight="1" x14ac:dyDescent="0.25">
      <c r="A95" s="5">
        <f t="shared" si="1"/>
        <v>92</v>
      </c>
      <c r="B95" s="42"/>
      <c r="C95" s="6">
        <v>73201</v>
      </c>
      <c r="D95" s="11" t="s">
        <v>20</v>
      </c>
      <c r="E95" s="36" t="s">
        <v>141</v>
      </c>
      <c r="F95" s="7" t="s">
        <v>71</v>
      </c>
      <c r="G95" s="12" t="s">
        <v>142</v>
      </c>
      <c r="H95" s="9">
        <v>45181</v>
      </c>
      <c r="I95" s="9">
        <v>47008</v>
      </c>
    </row>
    <row r="96" spans="1:9" ht="20.100000000000001" customHeight="1" x14ac:dyDescent="0.25">
      <c r="A96" s="5">
        <f t="shared" si="1"/>
        <v>93</v>
      </c>
      <c r="B96" s="42"/>
      <c r="C96" s="6">
        <v>13101</v>
      </c>
      <c r="D96" s="11" t="s">
        <v>30</v>
      </c>
      <c r="E96" s="36" t="s">
        <v>143</v>
      </c>
      <c r="F96" s="7" t="s">
        <v>13</v>
      </c>
      <c r="G96" s="12" t="s">
        <v>144</v>
      </c>
      <c r="H96" s="9">
        <v>44315</v>
      </c>
      <c r="I96" s="9">
        <v>46141</v>
      </c>
    </row>
    <row r="97" spans="1:9" ht="20.100000000000001" customHeight="1" x14ac:dyDescent="0.25">
      <c r="A97" s="5">
        <f t="shared" si="1"/>
        <v>94</v>
      </c>
      <c r="B97" s="42"/>
      <c r="C97" s="6">
        <v>11123</v>
      </c>
      <c r="D97" s="11" t="s">
        <v>30</v>
      </c>
      <c r="E97" s="36" t="s">
        <v>145</v>
      </c>
      <c r="F97" s="7" t="s">
        <v>38</v>
      </c>
      <c r="G97" s="12" t="s">
        <v>277</v>
      </c>
      <c r="H97" s="9">
        <v>45548</v>
      </c>
      <c r="I97" s="9">
        <v>47373</v>
      </c>
    </row>
    <row r="98" spans="1:9" ht="20.100000000000001" customHeight="1" x14ac:dyDescent="0.25">
      <c r="A98" s="5">
        <f t="shared" si="1"/>
        <v>95</v>
      </c>
      <c r="B98" s="42"/>
      <c r="C98" s="6">
        <v>11104</v>
      </c>
      <c r="D98" s="11" t="s">
        <v>30</v>
      </c>
      <c r="E98" s="36" t="s">
        <v>146</v>
      </c>
      <c r="F98" s="7" t="s">
        <v>71</v>
      </c>
      <c r="G98" s="12" t="s">
        <v>278</v>
      </c>
      <c r="H98" s="9">
        <v>45575</v>
      </c>
      <c r="I98" s="9">
        <v>47400</v>
      </c>
    </row>
    <row r="99" spans="1:9" ht="20.100000000000001" customHeight="1" x14ac:dyDescent="0.25">
      <c r="A99" s="5">
        <f t="shared" si="1"/>
        <v>96</v>
      </c>
      <c r="B99" s="42"/>
      <c r="C99" s="6">
        <v>11001</v>
      </c>
      <c r="D99" s="11" t="s">
        <v>32</v>
      </c>
      <c r="E99" s="36" t="s">
        <v>147</v>
      </c>
      <c r="F99" s="7" t="s">
        <v>38</v>
      </c>
      <c r="G99" s="12" t="s">
        <v>148</v>
      </c>
      <c r="H99" s="9">
        <v>44967</v>
      </c>
      <c r="I99" s="9">
        <v>46792</v>
      </c>
    </row>
    <row r="100" spans="1:9" ht="20.100000000000001" customHeight="1" x14ac:dyDescent="0.25">
      <c r="A100" s="5">
        <f t="shared" si="1"/>
        <v>97</v>
      </c>
      <c r="B100" s="42"/>
      <c r="C100" s="6">
        <v>11901</v>
      </c>
      <c r="D100" s="7" t="s">
        <v>43</v>
      </c>
      <c r="E100" s="36" t="s">
        <v>149</v>
      </c>
      <c r="F100" s="7" t="s">
        <v>22</v>
      </c>
      <c r="G100" s="12" t="s">
        <v>150</v>
      </c>
      <c r="H100" s="9">
        <v>44785</v>
      </c>
      <c r="I100" s="9">
        <v>46232</v>
      </c>
    </row>
    <row r="101" spans="1:9" ht="20.100000000000001" customHeight="1" x14ac:dyDescent="0.25">
      <c r="A101" s="5">
        <f t="shared" si="1"/>
        <v>98</v>
      </c>
      <c r="B101" s="42"/>
      <c r="C101" s="6">
        <v>11707</v>
      </c>
      <c r="D101" s="7" t="s">
        <v>151</v>
      </c>
      <c r="E101" s="37" t="s">
        <v>152</v>
      </c>
      <c r="F101" s="7" t="s">
        <v>22</v>
      </c>
      <c r="G101" s="12" t="s">
        <v>153</v>
      </c>
      <c r="H101" s="9">
        <v>44855</v>
      </c>
      <c r="I101" s="9">
        <v>46680</v>
      </c>
    </row>
    <row r="102" spans="1:9" ht="20.100000000000001" customHeight="1" x14ac:dyDescent="0.25">
      <c r="A102" s="5">
        <f t="shared" si="1"/>
        <v>99</v>
      </c>
      <c r="B102" s="42"/>
      <c r="C102" s="6">
        <v>11702</v>
      </c>
      <c r="D102" s="7" t="s">
        <v>151</v>
      </c>
      <c r="E102" s="37" t="s">
        <v>154</v>
      </c>
      <c r="F102" s="7" t="s">
        <v>22</v>
      </c>
      <c r="G102" s="12" t="s">
        <v>155</v>
      </c>
      <c r="H102" s="9">
        <v>44813</v>
      </c>
      <c r="I102" s="9">
        <v>46638</v>
      </c>
    </row>
    <row r="103" spans="1:9" ht="25.5" x14ac:dyDescent="0.25">
      <c r="A103" s="5">
        <f t="shared" si="1"/>
        <v>100</v>
      </c>
      <c r="B103" s="42"/>
      <c r="C103" s="6">
        <v>11708</v>
      </c>
      <c r="D103" s="7" t="s">
        <v>151</v>
      </c>
      <c r="E103" s="37" t="s">
        <v>156</v>
      </c>
      <c r="F103" s="7" t="s">
        <v>22</v>
      </c>
      <c r="G103" s="12" t="s">
        <v>157</v>
      </c>
      <c r="H103" s="9">
        <v>45177</v>
      </c>
      <c r="I103" s="9">
        <v>47003</v>
      </c>
    </row>
    <row r="104" spans="1:9" ht="20.100000000000001" customHeight="1" x14ac:dyDescent="0.25">
      <c r="A104" s="5">
        <f t="shared" si="1"/>
        <v>101</v>
      </c>
      <c r="B104" s="42"/>
      <c r="C104" s="6">
        <v>11711</v>
      </c>
      <c r="D104" s="7" t="s">
        <v>151</v>
      </c>
      <c r="E104" s="37" t="s">
        <v>158</v>
      </c>
      <c r="F104" s="7" t="s">
        <v>22</v>
      </c>
      <c r="G104" s="12" t="s">
        <v>248</v>
      </c>
      <c r="H104" s="9">
        <v>45400</v>
      </c>
      <c r="I104" s="9">
        <v>47225</v>
      </c>
    </row>
    <row r="105" spans="1:9" ht="20.100000000000001" customHeight="1" x14ac:dyDescent="0.25">
      <c r="A105" s="5">
        <f t="shared" si="1"/>
        <v>102</v>
      </c>
      <c r="B105" s="42"/>
      <c r="C105" s="6">
        <v>11703</v>
      </c>
      <c r="D105" s="7" t="s">
        <v>151</v>
      </c>
      <c r="E105" s="37" t="s">
        <v>159</v>
      </c>
      <c r="F105" s="7" t="s">
        <v>22</v>
      </c>
      <c r="G105" s="12" t="s">
        <v>160</v>
      </c>
      <c r="H105" s="9">
        <v>45086</v>
      </c>
      <c r="I105" s="9">
        <v>46912</v>
      </c>
    </row>
    <row r="106" spans="1:9" ht="20.100000000000001" customHeight="1" x14ac:dyDescent="0.25">
      <c r="A106" s="5">
        <f t="shared" si="1"/>
        <v>103</v>
      </c>
      <c r="B106" s="42"/>
      <c r="C106" s="6">
        <v>11709</v>
      </c>
      <c r="D106" s="7" t="s">
        <v>151</v>
      </c>
      <c r="E106" s="37" t="s">
        <v>161</v>
      </c>
      <c r="F106" s="7" t="s">
        <v>22</v>
      </c>
      <c r="G106" s="12" t="s">
        <v>162</v>
      </c>
      <c r="H106" s="9">
        <v>45150</v>
      </c>
      <c r="I106" s="9">
        <v>46977</v>
      </c>
    </row>
    <row r="107" spans="1:9" ht="20.100000000000001" customHeight="1" x14ac:dyDescent="0.25">
      <c r="A107" s="5">
        <f t="shared" si="1"/>
        <v>104</v>
      </c>
      <c r="B107" s="42"/>
      <c r="C107" s="6">
        <v>11705</v>
      </c>
      <c r="D107" s="7" t="s">
        <v>151</v>
      </c>
      <c r="E107" s="37" t="s">
        <v>163</v>
      </c>
      <c r="F107" s="7" t="s">
        <v>22</v>
      </c>
      <c r="G107" s="12" t="s">
        <v>253</v>
      </c>
      <c r="H107" s="9">
        <v>45442</v>
      </c>
      <c r="I107" s="9">
        <v>47267</v>
      </c>
    </row>
    <row r="108" spans="1:9" ht="20.100000000000001" customHeight="1" x14ac:dyDescent="0.25">
      <c r="A108" s="5">
        <f t="shared" si="1"/>
        <v>105</v>
      </c>
      <c r="B108" s="42"/>
      <c r="C108" s="6">
        <v>11706</v>
      </c>
      <c r="D108" s="7" t="s">
        <v>151</v>
      </c>
      <c r="E108" s="36" t="s">
        <v>164</v>
      </c>
      <c r="F108" s="7" t="s">
        <v>17</v>
      </c>
      <c r="G108" s="12" t="s">
        <v>165</v>
      </c>
      <c r="H108" s="9">
        <v>44589</v>
      </c>
      <c r="I108" s="9">
        <v>45987</v>
      </c>
    </row>
    <row r="109" spans="1:9" ht="20.100000000000001" customHeight="1" x14ac:dyDescent="0.25">
      <c r="A109" s="5">
        <f t="shared" si="1"/>
        <v>106</v>
      </c>
      <c r="B109" s="42"/>
      <c r="C109" s="6">
        <v>11715</v>
      </c>
      <c r="D109" s="7" t="s">
        <v>151</v>
      </c>
      <c r="E109" s="36" t="s">
        <v>166</v>
      </c>
      <c r="F109" s="7" t="s">
        <v>22</v>
      </c>
      <c r="G109" s="12" t="s">
        <v>281</v>
      </c>
      <c r="H109" s="9">
        <v>45656</v>
      </c>
      <c r="I109" s="9">
        <v>47481</v>
      </c>
    </row>
    <row r="110" spans="1:9" ht="20.100000000000001" customHeight="1" x14ac:dyDescent="0.25">
      <c r="A110" s="5">
        <f t="shared" si="1"/>
        <v>107</v>
      </c>
      <c r="B110" s="42"/>
      <c r="C110" s="6">
        <v>11714</v>
      </c>
      <c r="D110" s="7" t="s">
        <v>151</v>
      </c>
      <c r="E110" s="36" t="s">
        <v>167</v>
      </c>
      <c r="F110" s="7" t="s">
        <v>38</v>
      </c>
      <c r="G110" s="12" t="s">
        <v>252</v>
      </c>
      <c r="H110" s="9">
        <v>45442</v>
      </c>
      <c r="I110" s="9">
        <v>47267</v>
      </c>
    </row>
    <row r="111" spans="1:9" ht="20.100000000000001" customHeight="1" x14ac:dyDescent="0.25">
      <c r="A111" s="5">
        <f t="shared" si="1"/>
        <v>108</v>
      </c>
      <c r="B111" s="42"/>
      <c r="C111" s="6">
        <v>11728</v>
      </c>
      <c r="D111" s="7" t="s">
        <v>151</v>
      </c>
      <c r="E111" s="36" t="s">
        <v>168</v>
      </c>
      <c r="F111" s="7" t="s">
        <v>71</v>
      </c>
      <c r="G111" s="12" t="s">
        <v>269</v>
      </c>
      <c r="H111" s="9">
        <v>45534</v>
      </c>
      <c r="I111" s="9">
        <v>47360</v>
      </c>
    </row>
    <row r="112" spans="1:9" ht="20.100000000000001" customHeight="1" x14ac:dyDescent="0.25">
      <c r="A112" s="5">
        <f t="shared" si="1"/>
        <v>109</v>
      </c>
      <c r="B112" s="42"/>
      <c r="C112" s="6">
        <v>11723</v>
      </c>
      <c r="D112" s="7" t="s">
        <v>151</v>
      </c>
      <c r="E112" s="36" t="s">
        <v>169</v>
      </c>
      <c r="F112" s="7" t="s">
        <v>71</v>
      </c>
      <c r="G112" s="12" t="s">
        <v>268</v>
      </c>
      <c r="H112" s="9">
        <v>45535</v>
      </c>
      <c r="I112" s="9">
        <v>47361</v>
      </c>
    </row>
    <row r="113" spans="1:9" ht="20.100000000000001" customHeight="1" x14ac:dyDescent="0.25">
      <c r="A113" s="5">
        <f t="shared" si="1"/>
        <v>110</v>
      </c>
      <c r="B113" s="42"/>
      <c r="C113" s="6">
        <v>11725</v>
      </c>
      <c r="D113" s="7" t="s">
        <v>151</v>
      </c>
      <c r="E113" s="36" t="s">
        <v>170</v>
      </c>
      <c r="F113" s="7" t="s">
        <v>38</v>
      </c>
      <c r="G113" s="12" t="s">
        <v>275</v>
      </c>
      <c r="H113" s="9">
        <v>45624</v>
      </c>
      <c r="I113" s="9">
        <v>47450</v>
      </c>
    </row>
    <row r="114" spans="1:9" ht="20.100000000000001" customHeight="1" x14ac:dyDescent="0.25">
      <c r="A114" s="5">
        <f t="shared" si="1"/>
        <v>111</v>
      </c>
      <c r="B114" s="42"/>
      <c r="C114" s="6">
        <v>11759</v>
      </c>
      <c r="D114" s="7" t="s">
        <v>151</v>
      </c>
      <c r="E114" s="36" t="s">
        <v>171</v>
      </c>
      <c r="F114" s="7" t="s">
        <v>71</v>
      </c>
      <c r="G114" s="12" t="s">
        <v>294</v>
      </c>
      <c r="H114" s="9">
        <v>45681</v>
      </c>
      <c r="I114" s="9">
        <v>47506</v>
      </c>
    </row>
    <row r="115" spans="1:9" ht="20.100000000000001" customHeight="1" x14ac:dyDescent="0.25">
      <c r="A115" s="5">
        <f t="shared" si="1"/>
        <v>112</v>
      </c>
      <c r="B115" s="42"/>
      <c r="C115" s="6">
        <v>11776</v>
      </c>
      <c r="D115" s="7" t="s">
        <v>151</v>
      </c>
      <c r="E115" s="36" t="s">
        <v>172</v>
      </c>
      <c r="F115" s="7" t="s">
        <v>71</v>
      </c>
      <c r="G115" s="12" t="s">
        <v>279</v>
      </c>
      <c r="H115" s="9">
        <v>45615</v>
      </c>
      <c r="I115" s="9">
        <v>45906</v>
      </c>
    </row>
    <row r="116" spans="1:9" ht="27.75" customHeight="1" x14ac:dyDescent="0.25">
      <c r="A116" s="5">
        <f t="shared" si="1"/>
        <v>113</v>
      </c>
      <c r="B116" s="42"/>
      <c r="C116" s="6">
        <v>11771</v>
      </c>
      <c r="D116" s="7" t="s">
        <v>151</v>
      </c>
      <c r="E116" s="36" t="s">
        <v>282</v>
      </c>
      <c r="F116" s="7" t="s">
        <v>286</v>
      </c>
      <c r="G116" s="12" t="s">
        <v>287</v>
      </c>
      <c r="H116" s="9">
        <v>45442</v>
      </c>
      <c r="I116" s="9">
        <v>46171</v>
      </c>
    </row>
    <row r="117" spans="1:9" ht="25.5" x14ac:dyDescent="0.25">
      <c r="A117" s="5">
        <f t="shared" si="1"/>
        <v>114</v>
      </c>
      <c r="B117" s="42"/>
      <c r="C117" s="6">
        <v>13701</v>
      </c>
      <c r="D117" s="7" t="s">
        <v>151</v>
      </c>
      <c r="E117" s="36" t="s">
        <v>283</v>
      </c>
      <c r="F117" s="7" t="s">
        <v>286</v>
      </c>
      <c r="G117" s="12" t="s">
        <v>288</v>
      </c>
      <c r="H117" s="9">
        <v>45442</v>
      </c>
      <c r="I117" s="9">
        <v>46171</v>
      </c>
    </row>
    <row r="118" spans="1:9" ht="25.5" x14ac:dyDescent="0.25">
      <c r="A118" s="5">
        <f t="shared" si="1"/>
        <v>115</v>
      </c>
      <c r="B118" s="42"/>
      <c r="C118" s="6">
        <v>11772</v>
      </c>
      <c r="D118" s="7" t="s">
        <v>151</v>
      </c>
      <c r="E118" s="36" t="s">
        <v>284</v>
      </c>
      <c r="F118" s="7" t="s">
        <v>286</v>
      </c>
      <c r="G118" s="12" t="s">
        <v>289</v>
      </c>
      <c r="H118" s="9">
        <v>45422</v>
      </c>
      <c r="I118" s="9">
        <v>46151</v>
      </c>
    </row>
    <row r="119" spans="1:9" ht="25.5" x14ac:dyDescent="0.25">
      <c r="A119" s="5">
        <f t="shared" si="1"/>
        <v>116</v>
      </c>
      <c r="B119" s="42"/>
      <c r="C119" s="6">
        <v>11755</v>
      </c>
      <c r="D119" s="7" t="s">
        <v>151</v>
      </c>
      <c r="E119" s="36" t="s">
        <v>285</v>
      </c>
      <c r="F119" s="7" t="s">
        <v>286</v>
      </c>
      <c r="G119" s="12" t="s">
        <v>290</v>
      </c>
      <c r="H119" s="9">
        <v>45442</v>
      </c>
      <c r="I119" s="9">
        <v>46171</v>
      </c>
    </row>
    <row r="120" spans="1:9" ht="20.100000000000001" customHeight="1" x14ac:dyDescent="0.25">
      <c r="A120" s="5">
        <f t="shared" si="1"/>
        <v>117</v>
      </c>
      <c r="B120" s="43"/>
      <c r="C120" s="6">
        <v>11734</v>
      </c>
      <c r="D120" s="7" t="s">
        <v>173</v>
      </c>
      <c r="E120" s="36" t="s">
        <v>174</v>
      </c>
      <c r="F120" s="7" t="s">
        <v>22</v>
      </c>
      <c r="G120" s="12" t="s">
        <v>293</v>
      </c>
      <c r="H120" s="9">
        <v>45681</v>
      </c>
      <c r="I120" s="9">
        <v>47506</v>
      </c>
    </row>
    <row r="121" spans="1:9" ht="20.100000000000001" customHeight="1" x14ac:dyDescent="0.25">
      <c r="A121" s="5">
        <f t="shared" si="1"/>
        <v>118</v>
      </c>
      <c r="B121" s="41" t="s">
        <v>175</v>
      </c>
      <c r="C121" s="6">
        <v>57401</v>
      </c>
      <c r="D121" s="7" t="s">
        <v>11</v>
      </c>
      <c r="E121" s="36" t="s">
        <v>176</v>
      </c>
      <c r="F121" s="7" t="s">
        <v>22</v>
      </c>
      <c r="G121" s="12" t="s">
        <v>264</v>
      </c>
      <c r="H121" s="9">
        <v>45516</v>
      </c>
      <c r="I121" s="9">
        <v>47342</v>
      </c>
    </row>
    <row r="122" spans="1:9" ht="20.100000000000001" customHeight="1" x14ac:dyDescent="0.25">
      <c r="A122" s="5">
        <f t="shared" si="1"/>
        <v>119</v>
      </c>
      <c r="B122" s="42"/>
      <c r="C122" s="6">
        <v>20401</v>
      </c>
      <c r="D122" s="7" t="s">
        <v>11</v>
      </c>
      <c r="E122" s="36" t="s">
        <v>177</v>
      </c>
      <c r="F122" s="7" t="s">
        <v>38</v>
      </c>
      <c r="G122" s="12" t="s">
        <v>178</v>
      </c>
      <c r="H122" s="9">
        <v>45159</v>
      </c>
      <c r="I122" s="9">
        <v>46741</v>
      </c>
    </row>
    <row r="123" spans="1:9" ht="20.100000000000001" customHeight="1" x14ac:dyDescent="0.25">
      <c r="A123" s="5">
        <f t="shared" si="1"/>
        <v>120</v>
      </c>
      <c r="B123" s="42"/>
      <c r="C123" s="6">
        <v>44201</v>
      </c>
      <c r="D123" s="11" t="s">
        <v>20</v>
      </c>
      <c r="E123" s="36" t="s">
        <v>179</v>
      </c>
      <c r="F123" s="7" t="s">
        <v>22</v>
      </c>
      <c r="G123" s="12" t="s">
        <v>180</v>
      </c>
      <c r="H123" s="9">
        <v>45013</v>
      </c>
      <c r="I123" s="9">
        <v>46191</v>
      </c>
    </row>
    <row r="124" spans="1:9" ht="20.100000000000001" customHeight="1" x14ac:dyDescent="0.25">
      <c r="A124" s="5">
        <f t="shared" si="1"/>
        <v>121</v>
      </c>
      <c r="B124" s="42"/>
      <c r="C124" s="6">
        <v>45201</v>
      </c>
      <c r="D124" s="11" t="s">
        <v>20</v>
      </c>
      <c r="E124" s="36" t="s">
        <v>181</v>
      </c>
      <c r="F124" s="7" t="s">
        <v>17</v>
      </c>
      <c r="G124" s="12" t="s">
        <v>182</v>
      </c>
      <c r="H124" s="9">
        <v>44337</v>
      </c>
      <c r="I124" s="9">
        <v>46163</v>
      </c>
    </row>
    <row r="125" spans="1:9" ht="20.100000000000001" customHeight="1" x14ac:dyDescent="0.25">
      <c r="A125" s="5">
        <f t="shared" si="1"/>
        <v>122</v>
      </c>
      <c r="B125" s="42"/>
      <c r="C125" s="6">
        <v>47201</v>
      </c>
      <c r="D125" s="11" t="s">
        <v>20</v>
      </c>
      <c r="E125" s="36" t="s">
        <v>183</v>
      </c>
      <c r="F125" s="7" t="s">
        <v>22</v>
      </c>
      <c r="G125" s="12" t="s">
        <v>184</v>
      </c>
      <c r="H125" s="9">
        <v>44984</v>
      </c>
      <c r="I125" s="9">
        <v>46072</v>
      </c>
    </row>
    <row r="126" spans="1:9" ht="20.100000000000001" customHeight="1" x14ac:dyDescent="0.25">
      <c r="A126" s="5">
        <f t="shared" si="1"/>
        <v>123</v>
      </c>
      <c r="B126" s="42"/>
      <c r="C126" s="6">
        <v>46201</v>
      </c>
      <c r="D126" s="11" t="s">
        <v>20</v>
      </c>
      <c r="E126" s="36" t="s">
        <v>185</v>
      </c>
      <c r="F126" s="7" t="s">
        <v>22</v>
      </c>
      <c r="G126" s="12" t="s">
        <v>186</v>
      </c>
      <c r="H126" s="9">
        <v>44950</v>
      </c>
      <c r="I126" s="9">
        <v>46218</v>
      </c>
    </row>
    <row r="127" spans="1:9" s="14" customFormat="1" ht="20.100000000000001" customHeight="1" x14ac:dyDescent="0.25">
      <c r="A127" s="5">
        <f t="shared" si="1"/>
        <v>124</v>
      </c>
      <c r="B127" s="42"/>
      <c r="C127" s="6">
        <v>55201</v>
      </c>
      <c r="D127" s="11" t="s">
        <v>20</v>
      </c>
      <c r="E127" s="36" t="s">
        <v>187</v>
      </c>
      <c r="F127" s="7" t="s">
        <v>22</v>
      </c>
      <c r="G127" s="12" t="s">
        <v>313</v>
      </c>
      <c r="H127" s="9">
        <v>45733</v>
      </c>
      <c r="I127" s="9">
        <v>47559</v>
      </c>
    </row>
    <row r="128" spans="1:9" s="14" customFormat="1" ht="20.100000000000001" customHeight="1" x14ac:dyDescent="0.25">
      <c r="A128" s="5">
        <f t="shared" si="1"/>
        <v>125</v>
      </c>
      <c r="B128" s="42"/>
      <c r="C128" s="6">
        <v>48201</v>
      </c>
      <c r="D128" s="11" t="s">
        <v>20</v>
      </c>
      <c r="E128" s="36" t="s">
        <v>188</v>
      </c>
      <c r="F128" s="7" t="s">
        <v>22</v>
      </c>
      <c r="G128" s="12" t="s">
        <v>189</v>
      </c>
      <c r="H128" s="9">
        <v>44995</v>
      </c>
      <c r="I128" s="9">
        <v>46821</v>
      </c>
    </row>
    <row r="129" spans="1:9" s="14" customFormat="1" ht="20.100000000000001" customHeight="1" x14ac:dyDescent="0.25">
      <c r="A129" s="5">
        <f t="shared" si="1"/>
        <v>126</v>
      </c>
      <c r="B129" s="42"/>
      <c r="C129" s="6">
        <v>49201</v>
      </c>
      <c r="D129" s="11" t="s">
        <v>20</v>
      </c>
      <c r="E129" s="36" t="s">
        <v>190</v>
      </c>
      <c r="F129" s="7" t="s">
        <v>22</v>
      </c>
      <c r="G129" s="12" t="s">
        <v>299</v>
      </c>
      <c r="H129" s="9">
        <v>45719</v>
      </c>
      <c r="I129" s="9">
        <v>46448</v>
      </c>
    </row>
    <row r="130" spans="1:9" s="14" customFormat="1" ht="20.100000000000001" customHeight="1" x14ac:dyDescent="0.25">
      <c r="A130" s="5">
        <f t="shared" si="1"/>
        <v>127</v>
      </c>
      <c r="B130" s="42"/>
      <c r="C130" s="6">
        <v>44101</v>
      </c>
      <c r="D130" s="7" t="s">
        <v>30</v>
      </c>
      <c r="E130" s="36" t="s">
        <v>179</v>
      </c>
      <c r="F130" s="7" t="s">
        <v>38</v>
      </c>
      <c r="G130" s="12" t="s">
        <v>191</v>
      </c>
      <c r="H130" s="9">
        <v>44908</v>
      </c>
      <c r="I130" s="9">
        <v>46734</v>
      </c>
    </row>
    <row r="131" spans="1:9" s="14" customFormat="1" ht="20.100000000000001" customHeight="1" x14ac:dyDescent="0.25">
      <c r="A131" s="5">
        <f t="shared" si="1"/>
        <v>128</v>
      </c>
      <c r="B131" s="42"/>
      <c r="C131" s="6">
        <v>47101</v>
      </c>
      <c r="D131" s="7" t="s">
        <v>30</v>
      </c>
      <c r="E131" s="36" t="s">
        <v>183</v>
      </c>
      <c r="F131" s="7" t="s">
        <v>22</v>
      </c>
      <c r="G131" s="12" t="s">
        <v>192</v>
      </c>
      <c r="H131" s="9">
        <v>44916</v>
      </c>
      <c r="I131" s="9">
        <v>46742</v>
      </c>
    </row>
    <row r="132" spans="1:9" ht="20.100000000000001" customHeight="1" x14ac:dyDescent="0.25">
      <c r="A132" s="5">
        <f t="shared" si="1"/>
        <v>129</v>
      </c>
      <c r="B132" s="42"/>
      <c r="C132" s="6">
        <v>45101</v>
      </c>
      <c r="D132" s="7" t="s">
        <v>30</v>
      </c>
      <c r="E132" s="36" t="s">
        <v>181</v>
      </c>
      <c r="F132" s="7" t="s">
        <v>22</v>
      </c>
      <c r="G132" s="12" t="s">
        <v>336</v>
      </c>
      <c r="H132" s="9">
        <v>45841</v>
      </c>
      <c r="I132" s="9">
        <v>46570</v>
      </c>
    </row>
    <row r="133" spans="1:9" ht="20.100000000000001" customHeight="1" x14ac:dyDescent="0.25">
      <c r="A133" s="5">
        <f t="shared" si="1"/>
        <v>130</v>
      </c>
      <c r="B133" s="42"/>
      <c r="C133" s="6">
        <v>46101</v>
      </c>
      <c r="D133" s="7" t="s">
        <v>30</v>
      </c>
      <c r="E133" s="36" t="s">
        <v>185</v>
      </c>
      <c r="F133" s="7" t="s">
        <v>22</v>
      </c>
      <c r="G133" s="12" t="s">
        <v>193</v>
      </c>
      <c r="H133" s="9">
        <v>44916</v>
      </c>
      <c r="I133" s="9">
        <v>46742</v>
      </c>
    </row>
    <row r="134" spans="1:9" ht="20.100000000000001" customHeight="1" x14ac:dyDescent="0.25">
      <c r="A134" s="5">
        <f t="shared" ref="A134:A159" si="2">1+A133</f>
        <v>131</v>
      </c>
      <c r="B134" s="42"/>
      <c r="C134" s="6">
        <v>49302</v>
      </c>
      <c r="D134" s="7" t="s">
        <v>30</v>
      </c>
      <c r="E134" s="36" t="s">
        <v>194</v>
      </c>
      <c r="F134" s="7" t="s">
        <v>38</v>
      </c>
      <c r="G134" s="12" t="s">
        <v>195</v>
      </c>
      <c r="H134" s="9">
        <v>45157</v>
      </c>
      <c r="I134" s="9">
        <v>46984</v>
      </c>
    </row>
    <row r="135" spans="1:9" ht="24.75" customHeight="1" x14ac:dyDescent="0.25">
      <c r="A135" s="5">
        <f t="shared" si="2"/>
        <v>132</v>
      </c>
      <c r="B135" s="42"/>
      <c r="C135" s="6">
        <v>49101</v>
      </c>
      <c r="D135" s="7" t="s">
        <v>30</v>
      </c>
      <c r="E135" s="36" t="s">
        <v>190</v>
      </c>
      <c r="F135" s="7" t="s">
        <v>286</v>
      </c>
      <c r="G135" s="12" t="s">
        <v>330</v>
      </c>
      <c r="H135" s="9">
        <v>45478</v>
      </c>
      <c r="I135" s="9"/>
    </row>
    <row r="136" spans="1:9" ht="20.100000000000001" customHeight="1" x14ac:dyDescent="0.25">
      <c r="A136" s="5">
        <f t="shared" si="2"/>
        <v>133</v>
      </c>
      <c r="B136" s="43"/>
      <c r="C136" s="6">
        <v>48901</v>
      </c>
      <c r="D136" s="7" t="s">
        <v>43</v>
      </c>
      <c r="E136" s="36" t="s">
        <v>196</v>
      </c>
      <c r="F136" s="7" t="s">
        <v>38</v>
      </c>
      <c r="G136" s="12" t="s">
        <v>261</v>
      </c>
      <c r="H136" s="9">
        <v>45513</v>
      </c>
      <c r="I136" s="9">
        <v>47339</v>
      </c>
    </row>
    <row r="137" spans="1:9" ht="20.100000000000001" customHeight="1" x14ac:dyDescent="0.25">
      <c r="A137" s="5">
        <f t="shared" si="2"/>
        <v>134</v>
      </c>
      <c r="B137" s="40" t="s">
        <v>197</v>
      </c>
      <c r="C137" s="6">
        <v>67201</v>
      </c>
      <c r="D137" s="11" t="s">
        <v>20</v>
      </c>
      <c r="E137" s="36" t="s">
        <v>198</v>
      </c>
      <c r="F137" s="7" t="s">
        <v>13</v>
      </c>
      <c r="G137" s="12" t="s">
        <v>199</v>
      </c>
      <c r="H137" s="9">
        <v>44532</v>
      </c>
      <c r="I137" s="9">
        <v>46358</v>
      </c>
    </row>
    <row r="138" spans="1:9" ht="20.100000000000001" customHeight="1" x14ac:dyDescent="0.25">
      <c r="A138" s="5">
        <f t="shared" si="2"/>
        <v>135</v>
      </c>
      <c r="B138" s="40"/>
      <c r="C138" s="6">
        <v>69201</v>
      </c>
      <c r="D138" s="11" t="s">
        <v>20</v>
      </c>
      <c r="E138" s="36" t="s">
        <v>200</v>
      </c>
      <c r="F138" s="7" t="s">
        <v>38</v>
      </c>
      <c r="G138" s="12" t="s">
        <v>247</v>
      </c>
      <c r="H138" s="9">
        <v>45384</v>
      </c>
      <c r="I138" s="9">
        <v>47210</v>
      </c>
    </row>
    <row r="139" spans="1:9" ht="20.100000000000001" customHeight="1" x14ac:dyDescent="0.25">
      <c r="A139" s="5">
        <f t="shared" si="2"/>
        <v>136</v>
      </c>
      <c r="B139" s="40"/>
      <c r="C139" s="6">
        <v>70201</v>
      </c>
      <c r="D139" s="11" t="s">
        <v>20</v>
      </c>
      <c r="E139" s="36" t="s">
        <v>201</v>
      </c>
      <c r="F139" s="7" t="s">
        <v>13</v>
      </c>
      <c r="G139" s="12" t="s">
        <v>273</v>
      </c>
      <c r="H139" s="9">
        <v>45609</v>
      </c>
      <c r="I139" s="9">
        <v>47435</v>
      </c>
    </row>
    <row r="140" spans="1:9" ht="20.100000000000001" customHeight="1" x14ac:dyDescent="0.25">
      <c r="A140" s="5">
        <f t="shared" si="2"/>
        <v>137</v>
      </c>
      <c r="B140" s="40"/>
      <c r="C140" s="6">
        <v>65201</v>
      </c>
      <c r="D140" s="11" t="s">
        <v>20</v>
      </c>
      <c r="E140" s="36" t="s">
        <v>202</v>
      </c>
      <c r="F140" s="7" t="s">
        <v>13</v>
      </c>
      <c r="G140" s="12" t="s">
        <v>203</v>
      </c>
      <c r="H140" s="9">
        <v>44166</v>
      </c>
      <c r="I140" s="9">
        <v>45992</v>
      </c>
    </row>
    <row r="141" spans="1:9" ht="20.100000000000001" customHeight="1" x14ac:dyDescent="0.25">
      <c r="A141" s="5">
        <f t="shared" si="2"/>
        <v>138</v>
      </c>
      <c r="B141" s="41" t="s">
        <v>204</v>
      </c>
      <c r="C141" s="6">
        <v>54241</v>
      </c>
      <c r="D141" s="11" t="s">
        <v>20</v>
      </c>
      <c r="E141" s="36" t="s">
        <v>205</v>
      </c>
      <c r="F141" s="7" t="s">
        <v>22</v>
      </c>
      <c r="G141" s="12" t="s">
        <v>322</v>
      </c>
      <c r="H141" s="9">
        <v>45791</v>
      </c>
      <c r="I141" s="9">
        <v>47218</v>
      </c>
    </row>
    <row r="142" spans="1:9" ht="20.100000000000001" customHeight="1" x14ac:dyDescent="0.25">
      <c r="A142" s="5">
        <f t="shared" si="2"/>
        <v>139</v>
      </c>
      <c r="B142" s="42"/>
      <c r="C142" s="6">
        <v>54243</v>
      </c>
      <c r="D142" s="11" t="s">
        <v>20</v>
      </c>
      <c r="E142" s="36" t="s">
        <v>206</v>
      </c>
      <c r="F142" s="7" t="s">
        <v>38</v>
      </c>
      <c r="G142" s="12" t="s">
        <v>319</v>
      </c>
      <c r="H142" s="9">
        <v>45769</v>
      </c>
      <c r="I142" s="9">
        <v>47295</v>
      </c>
    </row>
    <row r="143" spans="1:9" ht="20.100000000000001" customHeight="1" x14ac:dyDescent="0.25">
      <c r="A143" s="5">
        <f t="shared" si="2"/>
        <v>140</v>
      </c>
      <c r="B143" s="42"/>
      <c r="C143" s="6">
        <v>54246</v>
      </c>
      <c r="D143" s="11" t="s">
        <v>20</v>
      </c>
      <c r="E143" s="36" t="s">
        <v>207</v>
      </c>
      <c r="F143" s="7" t="s">
        <v>13</v>
      </c>
      <c r="G143" s="12" t="s">
        <v>300</v>
      </c>
      <c r="H143" s="9">
        <v>45732</v>
      </c>
      <c r="I143" s="9">
        <v>47558</v>
      </c>
    </row>
    <row r="144" spans="1:9" ht="26.25" customHeight="1" x14ac:dyDescent="0.25">
      <c r="A144" s="5">
        <f t="shared" si="2"/>
        <v>141</v>
      </c>
      <c r="B144" s="43"/>
      <c r="C144" s="6">
        <v>54249</v>
      </c>
      <c r="D144" s="11" t="s">
        <v>20</v>
      </c>
      <c r="E144" s="36" t="s">
        <v>292</v>
      </c>
      <c r="F144" s="7" t="s">
        <v>76</v>
      </c>
      <c r="G144" s="12" t="s">
        <v>311</v>
      </c>
      <c r="H144" s="9">
        <v>45741</v>
      </c>
      <c r="I144" s="9">
        <v>47567</v>
      </c>
    </row>
    <row r="145" spans="1:9" ht="20.100000000000001" customHeight="1" x14ac:dyDescent="0.25">
      <c r="A145" s="5">
        <f t="shared" si="2"/>
        <v>142</v>
      </c>
      <c r="B145" s="40" t="s">
        <v>208</v>
      </c>
      <c r="C145" s="6">
        <v>14201</v>
      </c>
      <c r="D145" s="11" t="s">
        <v>20</v>
      </c>
      <c r="E145" s="36" t="s">
        <v>209</v>
      </c>
      <c r="F145" s="7" t="s">
        <v>22</v>
      </c>
      <c r="G145" s="12" t="s">
        <v>301</v>
      </c>
      <c r="H145" s="9">
        <v>45737</v>
      </c>
      <c r="I145" s="9">
        <v>47562</v>
      </c>
    </row>
    <row r="146" spans="1:9" ht="20.100000000000001" customHeight="1" x14ac:dyDescent="0.25">
      <c r="A146" s="5">
        <f t="shared" si="2"/>
        <v>143</v>
      </c>
      <c r="B146" s="40"/>
      <c r="C146" s="6">
        <v>14101</v>
      </c>
      <c r="D146" s="7" t="s">
        <v>30</v>
      </c>
      <c r="E146" s="36" t="s">
        <v>210</v>
      </c>
      <c r="F146" s="7" t="s">
        <v>22</v>
      </c>
      <c r="G146" s="12" t="s">
        <v>211</v>
      </c>
      <c r="H146" s="9">
        <v>45150</v>
      </c>
      <c r="I146" s="9">
        <v>46977</v>
      </c>
    </row>
    <row r="147" spans="1:9" ht="20.100000000000001" customHeight="1" x14ac:dyDescent="0.25">
      <c r="A147" s="5">
        <f t="shared" si="2"/>
        <v>144</v>
      </c>
      <c r="B147" s="40"/>
      <c r="C147" s="6">
        <v>14901</v>
      </c>
      <c r="D147" s="7" t="s">
        <v>43</v>
      </c>
      <c r="E147" s="36" t="s">
        <v>212</v>
      </c>
      <c r="F147" s="7" t="s">
        <v>22</v>
      </c>
      <c r="G147" s="12" t="s">
        <v>302</v>
      </c>
      <c r="H147" s="9">
        <v>45737</v>
      </c>
      <c r="I147" s="9">
        <v>47562</v>
      </c>
    </row>
    <row r="148" spans="1:9" ht="20.100000000000001" customHeight="1" x14ac:dyDescent="0.25">
      <c r="A148" s="5">
        <f t="shared" si="2"/>
        <v>145</v>
      </c>
      <c r="B148" s="40" t="s">
        <v>213</v>
      </c>
      <c r="C148" s="6">
        <v>12201</v>
      </c>
      <c r="D148" s="11" t="s">
        <v>20</v>
      </c>
      <c r="E148" s="36" t="s">
        <v>214</v>
      </c>
      <c r="F148" s="7" t="s">
        <v>22</v>
      </c>
      <c r="G148" s="12" t="s">
        <v>215</v>
      </c>
      <c r="H148" s="9">
        <v>44849</v>
      </c>
      <c r="I148" s="9">
        <v>46309</v>
      </c>
    </row>
    <row r="149" spans="1:9" ht="20.100000000000001" customHeight="1" x14ac:dyDescent="0.25">
      <c r="A149" s="5">
        <f t="shared" si="2"/>
        <v>146</v>
      </c>
      <c r="B149" s="40"/>
      <c r="C149" s="6">
        <v>12901</v>
      </c>
      <c r="D149" s="7" t="s">
        <v>43</v>
      </c>
      <c r="E149" s="36" t="s">
        <v>216</v>
      </c>
      <c r="F149" s="7" t="s">
        <v>38</v>
      </c>
      <c r="G149" s="12" t="s">
        <v>217</v>
      </c>
      <c r="H149" s="9">
        <v>44849</v>
      </c>
      <c r="I149" s="9">
        <v>46309</v>
      </c>
    </row>
    <row r="150" spans="1:9" ht="20.100000000000001" customHeight="1" x14ac:dyDescent="0.25">
      <c r="A150" s="5">
        <f t="shared" si="2"/>
        <v>147</v>
      </c>
      <c r="B150" s="40" t="s">
        <v>218</v>
      </c>
      <c r="C150" s="6">
        <v>54153</v>
      </c>
      <c r="D150" s="7" t="s">
        <v>30</v>
      </c>
      <c r="E150" s="36" t="s">
        <v>256</v>
      </c>
      <c r="F150" s="7" t="s">
        <v>13</v>
      </c>
      <c r="G150" s="12" t="s">
        <v>321</v>
      </c>
      <c r="H150" s="9">
        <v>45783</v>
      </c>
      <c r="I150" s="9"/>
    </row>
    <row r="151" spans="1:9" ht="20.100000000000001" customHeight="1" x14ac:dyDescent="0.25">
      <c r="A151" s="5">
        <f t="shared" si="2"/>
        <v>148</v>
      </c>
      <c r="B151" s="40"/>
      <c r="C151" s="6">
        <v>86104</v>
      </c>
      <c r="D151" s="7" t="s">
        <v>30</v>
      </c>
      <c r="E151" s="36" t="s">
        <v>219</v>
      </c>
      <c r="F151" s="7" t="s">
        <v>38</v>
      </c>
      <c r="G151" s="12" t="s">
        <v>338</v>
      </c>
      <c r="H151" s="9">
        <v>45860</v>
      </c>
      <c r="I151" s="9">
        <v>47685</v>
      </c>
    </row>
    <row r="152" spans="1:9" ht="20.100000000000001" customHeight="1" x14ac:dyDescent="0.25">
      <c r="A152" s="5">
        <f t="shared" si="2"/>
        <v>149</v>
      </c>
      <c r="B152" s="40"/>
      <c r="C152" s="6">
        <v>84101</v>
      </c>
      <c r="D152" s="7" t="s">
        <v>30</v>
      </c>
      <c r="E152" s="36" t="s">
        <v>220</v>
      </c>
      <c r="F152" s="7" t="s">
        <v>38</v>
      </c>
      <c r="G152" s="12" t="s">
        <v>337</v>
      </c>
      <c r="H152" s="9">
        <v>45860</v>
      </c>
      <c r="I152" s="9">
        <v>47608</v>
      </c>
    </row>
    <row r="153" spans="1:9" ht="20.100000000000001" customHeight="1" x14ac:dyDescent="0.25">
      <c r="A153" s="5">
        <f t="shared" si="2"/>
        <v>150</v>
      </c>
      <c r="B153" s="40"/>
      <c r="C153" s="6">
        <v>61104</v>
      </c>
      <c r="D153" s="7" t="s">
        <v>30</v>
      </c>
      <c r="E153" s="36" t="s">
        <v>221</v>
      </c>
      <c r="F153" s="7" t="s">
        <v>38</v>
      </c>
      <c r="G153" s="12" t="s">
        <v>222</v>
      </c>
      <c r="H153" s="9">
        <v>44341</v>
      </c>
      <c r="I153" s="9">
        <v>46167</v>
      </c>
    </row>
    <row r="154" spans="1:9" ht="20.100000000000001" customHeight="1" x14ac:dyDescent="0.25">
      <c r="A154" s="5">
        <f t="shared" si="2"/>
        <v>151</v>
      </c>
      <c r="B154" s="40"/>
      <c r="C154" s="6">
        <v>54145</v>
      </c>
      <c r="D154" s="7" t="s">
        <v>30</v>
      </c>
      <c r="E154" s="36" t="s">
        <v>223</v>
      </c>
      <c r="F154" s="7" t="s">
        <v>13</v>
      </c>
      <c r="G154" s="12" t="s">
        <v>224</v>
      </c>
      <c r="H154" s="9">
        <v>44089</v>
      </c>
      <c r="I154" s="9">
        <v>45915</v>
      </c>
    </row>
    <row r="155" spans="1:9" ht="20.100000000000001" customHeight="1" x14ac:dyDescent="0.25">
      <c r="A155" s="5">
        <f t="shared" si="2"/>
        <v>152</v>
      </c>
      <c r="B155" s="40"/>
      <c r="C155" s="6">
        <v>95101</v>
      </c>
      <c r="D155" s="7" t="s">
        <v>30</v>
      </c>
      <c r="E155" s="36" t="s">
        <v>225</v>
      </c>
      <c r="F155" s="7" t="s">
        <v>13</v>
      </c>
      <c r="G155" s="12" t="s">
        <v>226</v>
      </c>
      <c r="H155" s="9">
        <v>44110</v>
      </c>
      <c r="I155" s="9">
        <v>45936</v>
      </c>
    </row>
    <row r="156" spans="1:9" ht="26.25" customHeight="1" x14ac:dyDescent="0.25">
      <c r="A156" s="5">
        <f t="shared" si="2"/>
        <v>153</v>
      </c>
      <c r="B156" s="40"/>
      <c r="C156" s="14">
        <v>69102</v>
      </c>
      <c r="D156" s="7" t="s">
        <v>30</v>
      </c>
      <c r="E156" s="34" t="s">
        <v>328</v>
      </c>
      <c r="F156" s="7" t="s">
        <v>286</v>
      </c>
      <c r="G156" s="35" t="s">
        <v>329</v>
      </c>
      <c r="H156" s="10">
        <v>45719</v>
      </c>
      <c r="I156" s="34"/>
    </row>
    <row r="157" spans="1:9" ht="20.100000000000001" customHeight="1" x14ac:dyDescent="0.25">
      <c r="A157" s="5">
        <f t="shared" si="2"/>
        <v>154</v>
      </c>
      <c r="B157" s="40"/>
      <c r="C157" s="6">
        <v>20003</v>
      </c>
      <c r="D157" s="7" t="s">
        <v>32</v>
      </c>
      <c r="E157" s="36" t="s">
        <v>227</v>
      </c>
      <c r="F157" s="7" t="s">
        <v>38</v>
      </c>
      <c r="G157" s="12" t="s">
        <v>228</v>
      </c>
      <c r="H157" s="9">
        <v>45216</v>
      </c>
      <c r="I157" s="9">
        <v>47043</v>
      </c>
    </row>
    <row r="158" spans="1:9" ht="20.100000000000001" customHeight="1" x14ac:dyDescent="0.25">
      <c r="A158" s="5">
        <f t="shared" si="2"/>
        <v>155</v>
      </c>
      <c r="B158" s="40"/>
      <c r="C158" s="6">
        <v>54001</v>
      </c>
      <c r="D158" s="7" t="s">
        <v>32</v>
      </c>
      <c r="E158" s="36" t="s">
        <v>229</v>
      </c>
      <c r="F158" s="7" t="s">
        <v>38</v>
      </c>
      <c r="G158" s="12" t="s">
        <v>230</v>
      </c>
      <c r="H158" s="9">
        <v>45223</v>
      </c>
      <c r="I158" s="9">
        <v>47050</v>
      </c>
    </row>
    <row r="159" spans="1:9" ht="20.100000000000001" customHeight="1" x14ac:dyDescent="0.25">
      <c r="A159" s="5">
        <f t="shared" si="2"/>
        <v>156</v>
      </c>
      <c r="B159" s="40"/>
      <c r="C159" s="6">
        <v>87001</v>
      </c>
      <c r="D159" s="7" t="s">
        <v>32</v>
      </c>
      <c r="E159" s="36" t="s">
        <v>231</v>
      </c>
      <c r="F159" s="7" t="s">
        <v>22</v>
      </c>
      <c r="G159" s="12" t="s">
        <v>232</v>
      </c>
      <c r="H159" s="9">
        <v>44901</v>
      </c>
      <c r="I159" s="9">
        <v>46726</v>
      </c>
    </row>
    <row r="160" spans="1:9" ht="20.100000000000001" customHeight="1" x14ac:dyDescent="0.25">
      <c r="A160" s="5">
        <f>1+A159</f>
        <v>157</v>
      </c>
      <c r="B160" s="40"/>
      <c r="C160" s="6">
        <v>44001</v>
      </c>
      <c r="D160" s="7" t="s">
        <v>32</v>
      </c>
      <c r="E160" s="36" t="s">
        <v>233</v>
      </c>
      <c r="F160" s="7" t="s">
        <v>38</v>
      </c>
      <c r="G160" s="12" t="s">
        <v>234</v>
      </c>
      <c r="H160" s="9">
        <v>44866</v>
      </c>
      <c r="I160" s="9">
        <v>46692</v>
      </c>
    </row>
    <row r="161" spans="1:9" ht="20.100000000000001" customHeight="1" x14ac:dyDescent="0.25">
      <c r="B161" s="16"/>
      <c r="D161" s="15"/>
      <c r="F161" s="15"/>
      <c r="G161" s="18"/>
      <c r="H161" s="19"/>
      <c r="I161" s="19"/>
    </row>
    <row r="162" spans="1:9" ht="20.100000000000001" customHeight="1" x14ac:dyDescent="0.25">
      <c r="A162" s="19"/>
      <c r="B162" s="20"/>
      <c r="D162" s="19" t="s">
        <v>235</v>
      </c>
      <c r="E162" s="19"/>
      <c r="G162" s="21"/>
    </row>
    <row r="163" spans="1:9" ht="20.100000000000001" customHeight="1" x14ac:dyDescent="0.25">
      <c r="A163" s="19"/>
      <c r="B163" s="20"/>
      <c r="D163" s="38" t="s">
        <v>236</v>
      </c>
      <c r="E163" s="38"/>
      <c r="F163" s="23">
        <f>COUNTIF(F4:F160,"Unggul")</f>
        <v>69</v>
      </c>
      <c r="G163" s="21"/>
    </row>
    <row r="164" spans="1:9" ht="20.100000000000001" customHeight="1" x14ac:dyDescent="0.25">
      <c r="A164" s="19"/>
      <c r="B164" s="20"/>
      <c r="D164" s="38" t="s">
        <v>237</v>
      </c>
      <c r="E164" s="38"/>
      <c r="F164" s="23">
        <f>COUNTIF(F4:F160,"A")</f>
        <v>8</v>
      </c>
      <c r="G164" s="21"/>
    </row>
    <row r="165" spans="1:9" ht="20.100000000000001" customHeight="1" x14ac:dyDescent="0.25">
      <c r="A165" s="19"/>
      <c r="B165" s="20"/>
      <c r="D165" s="38" t="s">
        <v>238</v>
      </c>
      <c r="E165" s="38"/>
      <c r="F165" s="23">
        <f>COUNTIF(F4:F160,"Baik Sekali")</f>
        <v>35</v>
      </c>
      <c r="G165" s="21"/>
    </row>
    <row r="166" spans="1:9" ht="20.100000000000001" customHeight="1" x14ac:dyDescent="0.25">
      <c r="A166" s="19"/>
      <c r="B166" s="20"/>
      <c r="D166" s="38" t="s">
        <v>239</v>
      </c>
      <c r="E166" s="38"/>
      <c r="F166" s="23">
        <f>COUNTIF(F4:F160,"B")</f>
        <v>19</v>
      </c>
      <c r="G166" s="21"/>
    </row>
    <row r="167" spans="1:9" ht="20.100000000000001" customHeight="1" x14ac:dyDescent="0.25">
      <c r="A167" s="19"/>
      <c r="B167" s="20"/>
      <c r="D167" s="38" t="s">
        <v>240</v>
      </c>
      <c r="E167" s="38"/>
      <c r="F167" s="23">
        <f>COUNTIF(F4:F160,"Baik")</f>
        <v>16</v>
      </c>
      <c r="G167" s="21"/>
    </row>
    <row r="168" spans="1:9" ht="20.100000000000001" customHeight="1" x14ac:dyDescent="0.25">
      <c r="A168" s="19"/>
      <c r="B168" s="20"/>
      <c r="D168" s="38" t="s">
        <v>242</v>
      </c>
      <c r="E168" s="38"/>
      <c r="F168" s="23">
        <f>COUNTIF(F4:F160,"C")</f>
        <v>0</v>
      </c>
      <c r="G168" s="21"/>
    </row>
    <row r="169" spans="1:9" ht="20.100000000000001" customHeight="1" x14ac:dyDescent="0.25">
      <c r="A169" s="19"/>
      <c r="B169" s="20"/>
      <c r="D169" s="38" t="s">
        <v>241</v>
      </c>
      <c r="E169" s="38"/>
      <c r="F169" s="23">
        <f>COUNTIF(F4:F160,"Terakreditasi Sementara")</f>
        <v>2</v>
      </c>
      <c r="G169" s="21"/>
    </row>
    <row r="170" spans="1:9" ht="20.100000000000001" customHeight="1" x14ac:dyDescent="0.25">
      <c r="A170" s="19"/>
      <c r="B170" s="20"/>
      <c r="D170" s="38" t="s">
        <v>291</v>
      </c>
      <c r="E170" s="38"/>
      <c r="F170" s="23">
        <f>COUNTIF(F4:F160,"Akreditasi Minimum")</f>
        <v>8</v>
      </c>
      <c r="G170" s="21"/>
    </row>
    <row r="171" spans="1:9" ht="20.100000000000001" customHeight="1" x14ac:dyDescent="0.25">
      <c r="A171" s="1"/>
      <c r="B171" s="24"/>
      <c r="C171" s="14"/>
      <c r="D171" s="39" t="s">
        <v>243</v>
      </c>
      <c r="E171" s="39"/>
      <c r="F171" s="25">
        <f>SUM(F163:F170)</f>
        <v>157</v>
      </c>
      <c r="G171" s="21"/>
    </row>
    <row r="172" spans="1:9" ht="20.100000000000001" customHeight="1" x14ac:dyDescent="0.25">
      <c r="B172" s="16"/>
      <c r="G172" s="21"/>
    </row>
    <row r="173" spans="1:9" ht="20.100000000000001" customHeight="1" x14ac:dyDescent="0.25">
      <c r="B173" s="16"/>
      <c r="G173" s="21"/>
    </row>
    <row r="174" spans="1:9" ht="20.100000000000001" customHeight="1" x14ac:dyDescent="0.25">
      <c r="B174" s="16"/>
      <c r="D174" s="15"/>
      <c r="E174" s="21"/>
      <c r="G174" s="18"/>
    </row>
    <row r="175" spans="1:9" ht="20.100000000000001" customHeight="1" x14ac:dyDescent="0.25">
      <c r="B175" s="16"/>
      <c r="E175" s="21"/>
      <c r="G175" s="21"/>
    </row>
    <row r="176" spans="1:9" ht="20.100000000000001" customHeight="1" x14ac:dyDescent="0.25">
      <c r="B176" s="16"/>
      <c r="E176" s="21"/>
      <c r="G176" s="21"/>
    </row>
    <row r="177" spans="2:7" ht="20.100000000000001" customHeight="1" x14ac:dyDescent="0.25">
      <c r="B177" s="16"/>
      <c r="E177" s="21"/>
      <c r="G177" s="21"/>
    </row>
    <row r="178" spans="2:7" ht="20.100000000000001" customHeight="1" x14ac:dyDescent="0.25">
      <c r="B178" s="16"/>
      <c r="E178" s="21"/>
      <c r="G178" s="21"/>
    </row>
    <row r="179" spans="2:7" ht="20.100000000000001" customHeight="1" x14ac:dyDescent="0.25">
      <c r="E179" s="27"/>
      <c r="F179" s="28"/>
    </row>
    <row r="180" spans="2:7" ht="20.100000000000001" customHeight="1" x14ac:dyDescent="0.25">
      <c r="E180" s="30"/>
      <c r="F180" s="31"/>
    </row>
    <row r="181" spans="2:7" ht="20.100000000000001" customHeight="1" x14ac:dyDescent="0.25">
      <c r="E181" s="27"/>
      <c r="F181" s="31"/>
    </row>
    <row r="182" spans="2:7" ht="20.100000000000001" customHeight="1" x14ac:dyDescent="0.25">
      <c r="E182" s="27"/>
      <c r="F182" s="31"/>
    </row>
  </sheetData>
  <autoFilter ref="A3:I160" xr:uid="{00000000-0009-0000-0000-000000000000}"/>
  <mergeCells count="24">
    <mergeCell ref="B29:B53"/>
    <mergeCell ref="A1:I1"/>
    <mergeCell ref="A2:I2"/>
    <mergeCell ref="B4:B19"/>
    <mergeCell ref="B25:B28"/>
    <mergeCell ref="B20:B24"/>
    <mergeCell ref="D165:E165"/>
    <mergeCell ref="B54:B69"/>
    <mergeCell ref="B70:B93"/>
    <mergeCell ref="B94:B120"/>
    <mergeCell ref="B121:B136"/>
    <mergeCell ref="B137:B140"/>
    <mergeCell ref="B145:B147"/>
    <mergeCell ref="B148:B149"/>
    <mergeCell ref="D163:E163"/>
    <mergeCell ref="D164:E164"/>
    <mergeCell ref="B141:B144"/>
    <mergeCell ref="B150:B160"/>
    <mergeCell ref="D166:E166"/>
    <mergeCell ref="D167:E167"/>
    <mergeCell ref="D169:E169"/>
    <mergeCell ref="D168:E168"/>
    <mergeCell ref="D171:E171"/>
    <mergeCell ref="D170:E170"/>
  </mergeCells>
  <printOptions horizontalCentered="1"/>
  <pageMargins left="0.5" right="0.5" top="0.42" bottom="0.47" header="0.3" footer="0.3"/>
  <pageSetup paperSize="9" scale="76" fitToHeight="6" orientation="landscape" r:id="rId1"/>
  <headerFooter>
    <oddHeader>&amp;C&amp;G</oddHeader>
    <oddFooter>&amp;L&amp;"Cambria,Italic"&amp;K00-046Lembaga Penjaminan Mutu&amp;R&amp;"Cambria,Italic"&amp;K00-046Universitas Syiah Kuala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 LPM</vt:lpstr>
      <vt:lpstr>'Web LPM'!Print_Titles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Noermansyah Putra</cp:lastModifiedBy>
  <cp:lastPrinted>2025-07-30T03:49:09Z</cp:lastPrinted>
  <dcterms:created xsi:type="dcterms:W3CDTF">2024-03-05T02:58:17Z</dcterms:created>
  <dcterms:modified xsi:type="dcterms:W3CDTF">2025-08-12T04:31:49Z</dcterms:modified>
</cp:coreProperties>
</file>